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5" yWindow="0" windowWidth="17250" windowHeight="12315" activeTab="3"/>
  </bookViews>
  <sheets>
    <sheet name="1.kurss Z P" sheetId="2" r:id="rId1"/>
    <sheet name="2.kurss Z PL" sheetId="3" r:id="rId2"/>
    <sheet name="3.kurss Z PL" sheetId="4" r:id="rId3"/>
    <sheet name="4.kurss Z PL" sheetId="5" r:id="rId4"/>
  </sheets>
  <calcPr calcId="152511"/>
</workbook>
</file>

<file path=xl/calcChain.xml><?xml version="1.0" encoding="utf-8"?>
<calcChain xmlns="http://schemas.openxmlformats.org/spreadsheetml/2006/main">
  <c r="F59" i="2" l="1"/>
  <c r="F60" i="2"/>
  <c r="F61" i="2"/>
  <c r="F62" i="2"/>
  <c r="F63" i="2"/>
  <c r="F70" i="5"/>
  <c r="E70" i="5"/>
  <c r="N64" i="5"/>
  <c r="N71" i="5" s="1"/>
  <c r="M64" i="5"/>
  <c r="K64" i="5"/>
  <c r="I64" i="5"/>
  <c r="H64" i="5"/>
  <c r="F63" i="5"/>
  <c r="F64" i="5"/>
  <c r="O56" i="5"/>
  <c r="O71" i="5" s="1"/>
  <c r="M56" i="5"/>
  <c r="L56" i="5"/>
  <c r="L71" i="5" s="1"/>
  <c r="K56" i="5"/>
  <c r="J56" i="5"/>
  <c r="G56" i="5"/>
  <c r="G71" i="5" s="1"/>
  <c r="F56" i="5"/>
  <c r="K34" i="5"/>
  <c r="J34" i="5"/>
  <c r="I34" i="5"/>
  <c r="H34" i="5"/>
  <c r="G34" i="5"/>
  <c r="F34" i="5"/>
  <c r="K18" i="5"/>
  <c r="J18" i="5"/>
  <c r="I18" i="5"/>
  <c r="H18" i="5"/>
  <c r="F18" i="5"/>
  <c r="F70" i="4"/>
  <c r="E70" i="4"/>
  <c r="N64" i="4"/>
  <c r="N71" i="4" s="1"/>
  <c r="M64" i="4"/>
  <c r="K64" i="4"/>
  <c r="I64" i="4"/>
  <c r="H64" i="4"/>
  <c r="F63" i="4"/>
  <c r="O56" i="4"/>
  <c r="O71" i="4" s="1"/>
  <c r="M56" i="4"/>
  <c r="L56" i="4"/>
  <c r="L71" i="4" s="1"/>
  <c r="K56" i="4"/>
  <c r="J56" i="4"/>
  <c r="G56" i="4"/>
  <c r="F56" i="4"/>
  <c r="K34" i="4"/>
  <c r="J34" i="4"/>
  <c r="I34" i="4"/>
  <c r="H34" i="4"/>
  <c r="G34" i="4"/>
  <c r="F34" i="4"/>
  <c r="K18" i="4"/>
  <c r="J18" i="4"/>
  <c r="I18" i="4"/>
  <c r="H18" i="4"/>
  <c r="F18" i="4"/>
  <c r="F70" i="3"/>
  <c r="E70" i="3"/>
  <c r="N64" i="3"/>
  <c r="N71" i="3" s="1"/>
  <c r="M64" i="3"/>
  <c r="K64" i="3"/>
  <c r="I64" i="3"/>
  <c r="H64" i="3"/>
  <c r="F64" i="3"/>
  <c r="K61" i="3"/>
  <c r="O56" i="3"/>
  <c r="O71" i="3" s="1"/>
  <c r="M56" i="3"/>
  <c r="L56" i="3"/>
  <c r="K56" i="3"/>
  <c r="J56" i="3"/>
  <c r="G56" i="3"/>
  <c r="F56" i="3"/>
  <c r="J34" i="3"/>
  <c r="I34" i="3"/>
  <c r="H34" i="3"/>
  <c r="G34" i="3"/>
  <c r="F34" i="3"/>
  <c r="K33" i="3"/>
  <c r="K34" i="3" s="1"/>
  <c r="K18" i="3"/>
  <c r="J18" i="3"/>
  <c r="I18" i="3"/>
  <c r="H18" i="3"/>
  <c r="F18" i="3"/>
  <c r="F70" i="2"/>
  <c r="E70" i="2"/>
  <c r="N64" i="2"/>
  <c r="N71" i="2" s="1"/>
  <c r="M64" i="2"/>
  <c r="I64" i="2"/>
  <c r="H64" i="2"/>
  <c r="K61" i="2"/>
  <c r="K64" i="2" s="1"/>
  <c r="O56" i="2"/>
  <c r="O71" i="2" s="1"/>
  <c r="M56" i="2"/>
  <c r="L56" i="2"/>
  <c r="L71" i="2" s="1"/>
  <c r="K56" i="2"/>
  <c r="J56" i="2"/>
  <c r="G56" i="2"/>
  <c r="F56" i="2"/>
  <c r="J34" i="2"/>
  <c r="I34" i="2"/>
  <c r="H34" i="2"/>
  <c r="G34" i="2"/>
  <c r="G71" i="2" s="1"/>
  <c r="F34" i="2"/>
  <c r="K33" i="2"/>
  <c r="K34" i="2" s="1"/>
  <c r="K18" i="2"/>
  <c r="J18" i="2"/>
  <c r="I18" i="2"/>
  <c r="H18" i="2"/>
  <c r="E18" i="2" s="1"/>
  <c r="F18" i="2"/>
  <c r="H71" i="5" l="1"/>
  <c r="I71" i="5"/>
  <c r="E18" i="5"/>
  <c r="E64" i="4"/>
  <c r="I71" i="4"/>
  <c r="H71" i="3"/>
  <c r="E34" i="3"/>
  <c r="J71" i="3"/>
  <c r="F64" i="2"/>
  <c r="F71" i="2" s="1"/>
  <c r="F64" i="4"/>
  <c r="F71" i="4" s="1"/>
  <c r="G71" i="4"/>
  <c r="E56" i="3"/>
  <c r="H71" i="2"/>
  <c r="M71" i="3"/>
  <c r="E18" i="4"/>
  <c r="J71" i="2"/>
  <c r="I71" i="2"/>
  <c r="K71" i="5"/>
  <c r="E56" i="2"/>
  <c r="M71" i="2"/>
  <c r="E18" i="3"/>
  <c r="J71" i="4"/>
  <c r="H71" i="4"/>
  <c r="M71" i="5"/>
  <c r="E34" i="4"/>
  <c r="J71" i="5"/>
  <c r="E64" i="3"/>
  <c r="F71" i="3"/>
  <c r="K71" i="3"/>
  <c r="E34" i="2"/>
  <c r="G71" i="3"/>
  <c r="K71" i="4"/>
  <c r="E34" i="5"/>
  <c r="F71" i="5"/>
  <c r="I71" i="3"/>
  <c r="K71" i="2"/>
  <c r="M71" i="4"/>
  <c r="E64" i="2"/>
  <c r="E56" i="4"/>
  <c r="E56" i="5"/>
  <c r="L71" i="3"/>
  <c r="E64" i="5"/>
  <c r="E71" i="5" l="1"/>
  <c r="E74" i="5" s="1"/>
  <c r="E71" i="3"/>
  <c r="E71" i="4"/>
  <c r="E71" i="2"/>
</calcChain>
</file>

<file path=xl/sharedStrings.xml><?xml version="1.0" encoding="utf-8"?>
<sst xmlns="http://schemas.openxmlformats.org/spreadsheetml/2006/main" count="770" uniqueCount="150">
  <si>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</si>
  <si>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</si>
  <si>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</si>
  <si>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</si>
  <si>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r>
      <t xml:space="preserve">Profesionālā bakalaura studiju programmas "Lauksaimniecība",                                                                     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CILTSLIETU ZOOTEHNIĶIS,</t>
    </r>
    <r>
      <rPr>
        <b/>
        <sz val="12"/>
        <color indexed="8"/>
        <rFont val="Times New Roman"/>
        <family val="1"/>
        <charset val="186"/>
      </rPr>
      <t xml:space="preserve"> studiju plāns PILNA laika studijās                                                              2023./ 2024. studiju gads</t>
    </r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</si>
  <si>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</si>
  <si>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</si>
  <si>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</si>
  <si>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</si>
  <si>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</si>
  <si>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</si>
  <si>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</si>
  <si>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</si>
  <si>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</si>
  <si>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</si>
  <si>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</si>
  <si>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</si>
  <si>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</si>
  <si>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</si>
  <si>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</si>
  <si>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</si>
  <si>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</si>
  <si>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</si>
  <si>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</si>
  <si>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</si>
  <si>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1. Vispārizglītojošie studiju kursi (Bv)</t>
  </si>
  <si>
    <t>Citi4016</t>
  </si>
  <si>
    <t>Darba un civilā aizsardzība</t>
  </si>
  <si>
    <t>E</t>
  </si>
  <si>
    <t>Filz1018</t>
  </si>
  <si>
    <t>Filozofija, ētika, estētika</t>
  </si>
  <si>
    <t>LauZ3175</t>
  </si>
  <si>
    <t>Agroekoloģija un vides aizsardzība</t>
  </si>
  <si>
    <t>Ia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</si>
  <si>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</si>
  <si>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</si>
  <si>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</si>
  <si>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</si>
  <si>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</si>
  <si>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</si>
  <si>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</si>
  <si>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</si>
  <si>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</si>
  <si>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LauZ3004</t>
  </si>
  <si>
    <t>Uzņēmējdarbība lauksaimniecībā</t>
  </si>
  <si>
    <t>1. daļas kopapjoms, KP</t>
  </si>
  <si>
    <t>2. Nozares teorētiskie pamatkursi (Bt)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</si>
  <si>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</si>
  <si>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</si>
  <si>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</si>
  <si>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</si>
  <si>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</si>
  <si>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</si>
  <si>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</si>
  <si>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</si>
  <si>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</si>
  <si>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</si>
  <si>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</si>
  <si>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</si>
  <si>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</si>
  <si>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</si>
  <si>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</si>
  <si>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</si>
  <si>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</si>
  <si>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</si>
  <si>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</si>
  <si>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</si>
  <si>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</si>
  <si>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</si>
  <si>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Pētījumu metodika lopkopībā</t>
  </si>
  <si>
    <t>LauZ4010</t>
  </si>
  <si>
    <t>Pētījumu metodika</t>
  </si>
  <si>
    <t>k.d.</t>
  </si>
  <si>
    <t xml:space="preserve"> LauZ3182</t>
  </si>
  <si>
    <t>Ilgtspējīga lauksaimniecības politika</t>
  </si>
  <si>
    <t>2. daļas koapjoms, KP</t>
  </si>
  <si>
    <t>3. Nozares profesionālās specializācijas kursi (SpOK, SpVK)</t>
  </si>
  <si>
    <t>LauZ4031</t>
  </si>
  <si>
    <t>Lauksaimniecības mehanizācija</t>
  </si>
  <si>
    <t>LauZ2052</t>
  </si>
  <si>
    <t>Barības līdzekļi</t>
  </si>
  <si>
    <t>LauZ4243</t>
  </si>
  <si>
    <t>Lopbarības ražošana</t>
  </si>
  <si>
    <t>Vete2023</t>
  </si>
  <si>
    <t>Dzīvnieku anatomija un fizioloģija</t>
  </si>
  <si>
    <t>Ķīmi3015</t>
  </si>
  <si>
    <t>Bioķīmijas pamati</t>
  </si>
  <si>
    <t>LauZ3145</t>
  </si>
  <si>
    <t>Dzīvnieku ēdināšana</t>
  </si>
  <si>
    <t>LauZ3153</t>
  </si>
  <si>
    <t xml:space="preserve">Ģenētika </t>
  </si>
  <si>
    <t>LauZ3155</t>
  </si>
  <si>
    <t>Mazie atgremotājdzīvnieki</t>
  </si>
  <si>
    <t>Vete4095</t>
  </si>
  <si>
    <t>Dzemdniecība un ginekoloģija</t>
  </si>
  <si>
    <t>LauZ3174</t>
  </si>
  <si>
    <t>LauZ4098</t>
  </si>
  <si>
    <t>LauZ4244</t>
  </si>
  <si>
    <t>Dzīvnieku audzēšana un ciltsdarbs</t>
  </si>
  <si>
    <t>LauZ4160</t>
  </si>
  <si>
    <t>Govkopība</t>
  </si>
  <si>
    <t>LauZ4263</t>
  </si>
  <si>
    <t>Cūkkopība</t>
  </si>
  <si>
    <t>Vete4090</t>
  </si>
  <si>
    <t>Veterinārijas pamati</t>
  </si>
  <si>
    <t>LauZ4264</t>
  </si>
  <si>
    <t>Zivkopība</t>
  </si>
  <si>
    <t>LauZ2050</t>
  </si>
  <si>
    <t>Putnkopība</t>
  </si>
  <si>
    <t>LauZ4247</t>
  </si>
  <si>
    <t>Zirgkopība</t>
  </si>
  <si>
    <t>LauZ4248</t>
  </si>
  <si>
    <t>ParZ3065</t>
  </si>
  <si>
    <t>Lauksaimniecības produktu pārstrāde</t>
  </si>
  <si>
    <t>3. daļas kopapjoms  KP</t>
  </si>
  <si>
    <t>4. Brīvās izvēles studiju kursi (Biv, Bik)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</si>
  <si>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</si>
  <si>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</si>
  <si>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</si>
  <si>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</si>
  <si>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</si>
  <si>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</si>
  <si>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</si>
  <si>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LauZP066 </t>
  </si>
  <si>
    <t>Lopkopība I</t>
  </si>
  <si>
    <t>Lopkopība II</t>
  </si>
  <si>
    <t>5. prakšu kopapjoms, KP</t>
  </si>
  <si>
    <t>6. Gala pārbaudījumi: Bakalaura  darbs (GP)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</si>
  <si>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</si>
  <si>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</si>
  <si>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</si>
  <si>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</si>
  <si>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</si>
  <si>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</si>
  <si>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</si>
  <si>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</si>
  <si>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</si>
  <si>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</si>
  <si>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studenti izvēlas vienu no profesionālajām svešvalodām</t>
  </si>
  <si>
    <t>LauZ2109</t>
  </si>
  <si>
    <t>LauZ3005</t>
  </si>
  <si>
    <t>Lauksaimniecības likumdošana</t>
  </si>
  <si>
    <t xml:space="preserve">SpoZ1001  </t>
  </si>
  <si>
    <t>Sports I</t>
  </si>
  <si>
    <t xml:space="preserve">SpoZ1002  </t>
  </si>
  <si>
    <t>Sports II</t>
  </si>
  <si>
    <t>Zootehnika</t>
  </si>
  <si>
    <t>LauZP061</t>
  </si>
  <si>
    <t>LauZP194</t>
  </si>
  <si>
    <t>LauZ3194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</si>
</sst>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</font>
    <font>
      <sz val="10"/>
      <color rgb="FFFF000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Arial"/>
      <family val="2"/>
      <charset val="186"/>
    </font>
    <font>
      <sz val="8"/>
      <color theme="1"/>
      <name val="Times New Roman"/>
      <family val="1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7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8" fillId="3" borderId="4" xfId="1" applyFont="1" applyFill="1" applyBorder="1" applyAlignment="1">
      <alignment horizontal="center"/>
    </xf>
    <xf numFmtId="0" fontId="18" fillId="3" borderId="5" xfId="1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" fillId="3" borderId="0" xfId="1" applyFill="1"/>
    <xf numFmtId="0" fontId="4" fillId="3" borderId="0" xfId="1" applyFont="1" applyFill="1"/>
    <xf numFmtId="0" fontId="17" fillId="3" borderId="1" xfId="1" applyFont="1" applyFill="1" applyBorder="1" applyAlignment="1">
      <alignment horizontal="center"/>
    </xf>
    <xf numFmtId="0" fontId="17" fillId="3" borderId="2" xfId="1" applyFont="1" applyFill="1" applyBorder="1"/>
    <xf numFmtId="0" fontId="17" fillId="3" borderId="3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7" fillId="0" borderId="1" xfId="1" applyFont="1" applyBorder="1"/>
    <xf numFmtId="0" fontId="3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2" fillId="0" borderId="1" xfId="1" applyFont="1" applyBorder="1"/>
    <xf numFmtId="0" fontId="9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" fillId="0" borderId="2" xfId="1" applyFont="1" applyBorder="1"/>
    <xf numFmtId="0" fontId="21" fillId="0" borderId="5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/>
    <xf numFmtId="0" fontId="9" fillId="3" borderId="1" xfId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3" fillId="0" borderId="0" xfId="1" applyFont="1"/>
    <xf numFmtId="0" fontId="4" fillId="0" borderId="1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9" fillId="4" borderId="2" xfId="1" applyFont="1" applyFill="1" applyBorder="1" applyAlignment="1">
      <alignment horizontal="center"/>
    </xf>
    <xf numFmtId="0" fontId="19" fillId="4" borderId="3" xfId="1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/>
    </xf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" fillId="0" borderId="7" xfId="1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wrapText="1"/>
    </xf>
    <xf numFmtId="0" fontId="1" fillId="3" borderId="0" xfId="1" applyFill="1" applyAlignment="1">
      <alignment horizontal="right"/>
    </xf>
    <xf numFmtId="0" fontId="17" fillId="0" borderId="1" xfId="1" applyFont="1" applyBorder="1" applyAlignment="1">
      <alignment horizontal="center"/>
    </xf>
    <xf numFmtId="0" fontId="17" fillId="3" borderId="1" xfId="1" applyFont="1" applyFill="1" applyBorder="1" applyAlignment="1">
      <alignment wrapText="1"/>
    </xf>
    <xf numFmtId="0" fontId="17" fillId="3" borderId="2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/>
    </xf>
    <xf numFmtId="0" fontId="23" fillId="3" borderId="0" xfId="1" applyFont="1" applyFill="1"/>
    <xf numFmtId="0" fontId="24" fillId="4" borderId="1" xfId="1" applyFont="1" applyFill="1" applyBorder="1" applyAlignment="1">
      <alignment horizontal="center"/>
    </xf>
    <xf numFmtId="0" fontId="24" fillId="4" borderId="2" xfId="1" applyFont="1" applyFill="1" applyBorder="1"/>
    <xf numFmtId="0" fontId="24" fillId="4" borderId="3" xfId="1" applyFont="1" applyFill="1" applyBorder="1"/>
    <xf numFmtId="0" fontId="24" fillId="4" borderId="4" xfId="1" applyFont="1" applyFill="1" applyBorder="1" applyAlignment="1">
      <alignment horizontal="center"/>
    </xf>
    <xf numFmtId="0" fontId="24" fillId="4" borderId="5" xfId="1" applyFont="1" applyFill="1" applyBorder="1" applyAlignment="1">
      <alignment horizontal="center"/>
    </xf>
    <xf numFmtId="0" fontId="25" fillId="3" borderId="0" xfId="1" applyFont="1" applyFill="1"/>
    <xf numFmtId="0" fontId="26" fillId="3" borderId="0" xfId="1" applyFont="1" applyFill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/>
    <xf numFmtId="0" fontId="27" fillId="3" borderId="5" xfId="1" applyFont="1" applyFill="1" applyBorder="1" applyAlignment="1">
      <alignment horizontal="center"/>
    </xf>
    <xf numFmtId="0" fontId="28" fillId="4" borderId="1" xfId="1" applyFont="1" applyFill="1" applyBorder="1" applyAlignment="1">
      <alignment horizontal="center"/>
    </xf>
    <xf numFmtId="0" fontId="28" fillId="4" borderId="2" xfId="1" applyFont="1" applyFill="1" applyBorder="1" applyAlignment="1">
      <alignment horizontal="center"/>
    </xf>
    <xf numFmtId="0" fontId="28" fillId="4" borderId="3" xfId="1" applyFont="1" applyFill="1" applyBorder="1" applyAlignment="1">
      <alignment horizontal="center"/>
    </xf>
    <xf numFmtId="0" fontId="28" fillId="4" borderId="4" xfId="1" applyFont="1" applyFill="1" applyBorder="1" applyAlignment="1">
      <alignment horizontal="center"/>
    </xf>
    <xf numFmtId="0" fontId="28" fillId="4" borderId="5" xfId="1" applyFont="1" applyFill="1" applyBorder="1" applyAlignment="1">
      <alignment horizontal="center"/>
    </xf>
    <xf numFmtId="0" fontId="3" fillId="3" borderId="0" xfId="1" applyFont="1" applyFill="1" applyAlignment="1">
      <alignment horizontal="left"/>
    </xf>
    <xf numFmtId="0" fontId="3" fillId="3" borderId="1" xfId="1" applyFont="1" applyFill="1" applyBorder="1" applyAlignment="1">
      <alignment horizontal="left"/>
    </xf>
    <xf numFmtId="0" fontId="18" fillId="3" borderId="2" xfId="1" applyFont="1" applyFill="1" applyBorder="1"/>
    <xf numFmtId="0" fontId="18" fillId="3" borderId="3" xfId="1" applyFont="1" applyFill="1" applyBorder="1"/>
    <xf numFmtId="0" fontId="3" fillId="3" borderId="8" xfId="1" applyFont="1" applyFill="1" applyBorder="1" applyAlignment="1">
      <alignment horizontal="left"/>
    </xf>
    <xf numFmtId="0" fontId="18" fillId="4" borderId="9" xfId="1" applyFont="1" applyFill="1" applyBorder="1" applyAlignment="1">
      <alignment horizontal="center"/>
    </xf>
    <xf numFmtId="0" fontId="18" fillId="4" borderId="10" xfId="1" applyFont="1" applyFill="1" applyBorder="1"/>
    <xf numFmtId="0" fontId="18" fillId="4" borderId="11" xfId="1" applyFont="1" applyFill="1" applyBorder="1"/>
    <xf numFmtId="0" fontId="18" fillId="4" borderId="12" xfId="1" applyFont="1" applyFill="1" applyBorder="1" applyAlignment="1">
      <alignment horizontal="center"/>
    </xf>
    <xf numFmtId="0" fontId="18" fillId="4" borderId="13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29" fillId="0" borderId="1" xfId="1" applyFont="1" applyBorder="1" applyAlignment="1">
      <alignment horizontal="center"/>
    </xf>
    <xf numFmtId="0" fontId="30" fillId="0" borderId="2" xfId="1" applyFont="1" applyBorder="1"/>
    <xf numFmtId="0" fontId="31" fillId="0" borderId="3" xfId="1" applyFont="1" applyBorder="1" applyAlignment="1">
      <alignment horizontal="center"/>
    </xf>
    <xf numFmtId="0" fontId="31" fillId="0" borderId="4" xfId="1" applyFont="1" applyBorder="1" applyAlignment="1">
      <alignment horizontal="center"/>
    </xf>
    <xf numFmtId="0" fontId="31" fillId="0" borderId="5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33" fillId="0" borderId="4" xfId="1" applyFont="1" applyBorder="1" applyAlignment="1">
      <alignment horizontal="center"/>
    </xf>
    <xf numFmtId="0" fontId="33" fillId="0" borderId="5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4" fillId="0" borderId="0" xfId="1" applyFont="1"/>
    <xf numFmtId="0" fontId="3" fillId="0" borderId="0" xfId="1" applyFont="1"/>
    <xf numFmtId="0" fontId="17" fillId="0" borderId="2" xfId="1" applyFont="1" applyBorder="1"/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3" borderId="1" xfId="1" applyFont="1" applyFill="1" applyBorder="1" applyAlignment="1">
      <alignment horizontal="center" vertical="center"/>
    </xf>
    <xf numFmtId="0" fontId="35" fillId="3" borderId="5" xfId="1" applyFont="1" applyFill="1" applyBorder="1" applyAlignment="1">
      <alignment horizontal="center"/>
    </xf>
    <xf numFmtId="0" fontId="33" fillId="3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left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/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2" fillId="3" borderId="2" xfId="1" applyFont="1" applyFill="1" applyBorder="1"/>
    <xf numFmtId="0" fontId="10" fillId="3" borderId="5" xfId="1" applyFont="1" applyFill="1" applyBorder="1" applyAlignment="1">
      <alignment horizontal="center"/>
    </xf>
    <xf numFmtId="0" fontId="36" fillId="3" borderId="1" xfId="1" applyFont="1" applyFill="1" applyBorder="1" applyAlignment="1">
      <alignment horizontal="center"/>
    </xf>
    <xf numFmtId="0" fontId="37" fillId="3" borderId="3" xfId="1" applyFont="1" applyFill="1" applyBorder="1" applyAlignment="1">
      <alignment horizontal="center"/>
    </xf>
    <xf numFmtId="0" fontId="37" fillId="3" borderId="4" xfId="1" applyFont="1" applyFill="1" applyBorder="1" applyAlignment="1">
      <alignment horizontal="center"/>
    </xf>
    <xf numFmtId="0" fontId="37" fillId="3" borderId="5" xfId="1" applyFont="1" applyFill="1" applyBorder="1" applyAlignment="1">
      <alignment horizontal="center"/>
    </xf>
    <xf numFmtId="0" fontId="37" fillId="0" borderId="3" xfId="1" applyFont="1" applyBorder="1" applyAlignment="1">
      <alignment horizontal="center"/>
    </xf>
    <xf numFmtId="0" fontId="37" fillId="0" borderId="4" xfId="1" applyFont="1" applyBorder="1" applyAlignment="1">
      <alignment horizontal="center"/>
    </xf>
    <xf numFmtId="0" fontId="37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8" fillId="0" borderId="3" xfId="1" applyFont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3" fillId="3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12" fillId="4" borderId="2" xfId="1" applyFont="1" applyFill="1" applyBorder="1" applyAlignment="1">
      <alignment horizontal="right"/>
    </xf>
    <xf numFmtId="0" fontId="12" fillId="4" borderId="6" xfId="1" applyFont="1" applyFill="1" applyBorder="1" applyAlignment="1">
      <alignment horizontal="right"/>
    </xf>
    <xf numFmtId="0" fontId="12" fillId="4" borderId="5" xfId="1" applyFont="1" applyFill="1" applyBorder="1" applyAlignment="1">
      <alignment horizontal="right"/>
    </xf>
    <xf numFmtId="0" fontId="24" fillId="3" borderId="1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right"/>
    </xf>
    <xf numFmtId="0" fontId="18" fillId="4" borderId="6" xfId="1" applyFont="1" applyFill="1" applyBorder="1" applyAlignment="1">
      <alignment horizontal="right"/>
    </xf>
    <xf numFmtId="0" fontId="18" fillId="4" borderId="5" xfId="1" applyFont="1" applyFill="1" applyBorder="1" applyAlignment="1">
      <alignment horizontal="right"/>
    </xf>
    <xf numFmtId="0" fontId="28" fillId="3" borderId="2" xfId="1" applyFont="1" applyFill="1" applyBorder="1" applyAlignment="1">
      <alignment horizontal="center"/>
    </xf>
    <xf numFmtId="0" fontId="28" fillId="3" borderId="6" xfId="1" applyFont="1" applyFill="1" applyBorder="1" applyAlignment="1">
      <alignment horizontal="center"/>
    </xf>
    <xf numFmtId="0" fontId="28" fillId="3" borderId="5" xfId="1" applyFont="1" applyFill="1" applyBorder="1" applyAlignment="1">
      <alignment horizontal="center"/>
    </xf>
    <xf numFmtId="0" fontId="24" fillId="4" borderId="1" xfId="1" applyFont="1" applyFill="1" applyBorder="1" applyAlignment="1">
      <alignment horizontal="center"/>
    </xf>
    <xf numFmtId="0" fontId="19" fillId="4" borderId="2" xfId="1" applyFont="1" applyFill="1" applyBorder="1" applyAlignment="1">
      <alignment horizontal="right"/>
    </xf>
    <xf numFmtId="0" fontId="19" fillId="4" borderId="6" xfId="1" applyFont="1" applyFill="1" applyBorder="1" applyAlignment="1">
      <alignment horizontal="right"/>
    </xf>
    <xf numFmtId="0" fontId="19" fillId="4" borderId="5" xfId="1" applyFont="1" applyFill="1" applyBorder="1" applyAlignment="1">
      <alignment horizontal="right"/>
    </xf>
    <xf numFmtId="0" fontId="16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2"/>
  <sheetViews>
    <sheetView zoomScale="90" zoomScaleNormal="90" workbookViewId="0">
      <selection activeCell="C10" sqref="C10"/>
    </sheetView>
  </sheetViews>
  <sheetFormatPr defaultColWidth="9.140625" defaultRowHeight="12.75" x14ac:dyDescent="0.2"/>
  <cols>
    <col min="1" max="1" width="6.42578125" style="2" customWidth="1"/>
    <col min="2" max="2" width="7.28515625" style="1" customWidth="1"/>
    <col min="3" max="3" width="11.7109375" style="1" customWidth="1"/>
    <col min="4" max="4" width="39.28515625" style="2" customWidth="1"/>
    <col min="5" max="5" width="6.7109375" style="2" customWidth="1"/>
    <col min="6" max="6" width="5.28515625" style="2" customWidth="1"/>
    <col min="7" max="7" width="5" style="2" customWidth="1"/>
    <col min="8" max="8" width="4.7109375" style="2" customWidth="1"/>
    <col min="9" max="9" width="5" style="2" customWidth="1"/>
    <col min="10" max="10" width="3.7109375" style="2" customWidth="1"/>
    <col min="11" max="11" width="4.42578125" style="2" customWidth="1"/>
    <col min="12" max="12" width="4.28515625" style="2" customWidth="1"/>
    <col min="13" max="13" width="4.7109375" style="2" customWidth="1"/>
    <col min="14" max="15" width="4.5703125" style="2" customWidth="1"/>
    <col min="16" max="16" width="9.140625" style="2"/>
    <col min="17" max="17" width="9.140625" style="3"/>
    <col min="18" max="16384" width="9.140625" style="2"/>
  </cols>
  <sheetData>
    <row r="1" spans="2:17" x14ac:dyDescent="0.2">
      <c r="E1" s="200" t="s">
        <v>0</v>
      </c>
      <c r="F1" s="200"/>
      <c r="G1" s="200"/>
      <c r="H1" s="200"/>
      <c r="I1" s="200"/>
      <c r="J1" s="200"/>
      <c r="K1" s="200"/>
      <c r="L1" s="200"/>
      <c r="M1" s="200"/>
    </row>
    <row r="2" spans="2:17" x14ac:dyDescent="0.2">
      <c r="E2" s="200" t="s">
        <v>1</v>
      </c>
      <c r="F2" s="200"/>
      <c r="G2" s="200"/>
      <c r="H2" s="200"/>
      <c r="I2" s="200"/>
      <c r="J2" s="200"/>
      <c r="K2" s="200"/>
      <c r="L2" s="200"/>
      <c r="M2" s="200"/>
    </row>
    <row r="3" spans="2:17" x14ac:dyDescent="0.2">
      <c r="E3" s="201" t="s">
        <v>2</v>
      </c>
      <c r="F3" s="201"/>
      <c r="G3" s="201"/>
      <c r="H3" s="201"/>
      <c r="I3" s="201"/>
      <c r="J3" s="201"/>
      <c r="K3" s="201"/>
      <c r="L3" s="201"/>
      <c r="M3" s="201"/>
    </row>
    <row r="4" spans="2:17" ht="15.75" x14ac:dyDescent="0.25">
      <c r="D4" s="4"/>
      <c r="E4" s="200" t="s">
        <v>3</v>
      </c>
      <c r="F4" s="200"/>
      <c r="G4" s="200"/>
      <c r="H4" s="200"/>
      <c r="I4" s="200"/>
      <c r="J4" s="200"/>
      <c r="K4" s="200"/>
      <c r="L4" s="200"/>
      <c r="M4" s="200"/>
      <c r="N4" s="4"/>
      <c r="O4" s="4"/>
    </row>
    <row r="5" spans="2:17" ht="47.25" customHeight="1" x14ac:dyDescent="0.25"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7" ht="14.25" customHeight="1" x14ac:dyDescent="0.2">
      <c r="B6" s="205" t="s">
        <v>5</v>
      </c>
      <c r="C6" s="206" t="s">
        <v>6</v>
      </c>
      <c r="D6" s="207" t="s">
        <v>7</v>
      </c>
      <c r="E6" s="208" t="s">
        <v>8</v>
      </c>
      <c r="F6" s="182" t="s">
        <v>9</v>
      </c>
      <c r="G6" s="209"/>
      <c r="H6" s="203" t="s">
        <v>10</v>
      </c>
      <c r="I6" s="204"/>
      <c r="J6" s="178" t="s">
        <v>11</v>
      </c>
      <c r="K6" s="179"/>
      <c r="L6" s="178" t="s">
        <v>12</v>
      </c>
      <c r="M6" s="180"/>
      <c r="N6" s="181" t="s">
        <v>13</v>
      </c>
      <c r="O6" s="182"/>
    </row>
    <row r="7" spans="2:17" ht="24.75" customHeight="1" x14ac:dyDescent="0.2">
      <c r="B7" s="205"/>
      <c r="C7" s="206"/>
      <c r="D7" s="207"/>
      <c r="E7" s="208"/>
      <c r="F7" s="5" t="s">
        <v>14</v>
      </c>
      <c r="G7" s="6" t="s">
        <v>15</v>
      </c>
      <c r="H7" s="7" t="s">
        <v>16</v>
      </c>
      <c r="I7" s="8" t="s">
        <v>17</v>
      </c>
      <c r="J7" s="9" t="s">
        <v>18</v>
      </c>
      <c r="K7" s="10" t="s">
        <v>19</v>
      </c>
      <c r="L7" s="9" t="s">
        <v>20</v>
      </c>
      <c r="M7" s="10" t="s">
        <v>21</v>
      </c>
      <c r="N7" s="11" t="s">
        <v>22</v>
      </c>
      <c r="O7" s="5" t="s">
        <v>23</v>
      </c>
    </row>
    <row r="8" spans="2:17" ht="12.75" customHeight="1" x14ac:dyDescent="0.2">
      <c r="B8" s="205"/>
      <c r="C8" s="206"/>
      <c r="D8" s="207"/>
      <c r="E8" s="208"/>
      <c r="F8" s="183" t="s">
        <v>24</v>
      </c>
      <c r="G8" s="183"/>
      <c r="H8" s="183"/>
      <c r="I8" s="183"/>
      <c r="J8" s="183"/>
      <c r="K8" s="183"/>
      <c r="L8" s="183"/>
      <c r="M8" s="183"/>
      <c r="N8" s="183"/>
      <c r="O8" s="183"/>
    </row>
    <row r="9" spans="2:17" ht="15.75" x14ac:dyDescent="0.25">
      <c r="B9" s="199" t="s">
        <v>25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7" x14ac:dyDescent="0.2">
      <c r="B10" s="12">
        <v>1</v>
      </c>
      <c r="C10" s="13" t="s">
        <v>26</v>
      </c>
      <c r="D10" s="13" t="s">
        <v>27</v>
      </c>
      <c r="E10" s="14" t="s">
        <v>28</v>
      </c>
      <c r="F10" s="14">
        <v>2</v>
      </c>
      <c r="G10" s="15"/>
      <c r="H10" s="166">
        <v>2</v>
      </c>
      <c r="I10" s="167"/>
      <c r="J10" s="168"/>
      <c r="K10" s="17"/>
      <c r="L10" s="18"/>
      <c r="M10" s="19"/>
      <c r="N10" s="20"/>
      <c r="O10" s="21"/>
      <c r="P10" s="22"/>
      <c r="Q10" s="23"/>
    </row>
    <row r="11" spans="2:17" x14ac:dyDescent="0.2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166">
        <v>3</v>
      </c>
      <c r="I11" s="167"/>
      <c r="J11" s="168"/>
      <c r="K11" s="17"/>
      <c r="L11" s="18"/>
      <c r="M11" s="19"/>
      <c r="N11" s="20"/>
      <c r="O11" s="21"/>
      <c r="P11" s="22"/>
      <c r="Q11" s="23"/>
    </row>
    <row r="12" spans="2:17" x14ac:dyDescent="0.2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166"/>
      <c r="I12" s="167">
        <v>2</v>
      </c>
      <c r="J12" s="168"/>
      <c r="K12" s="17"/>
      <c r="L12" s="18"/>
      <c r="M12" s="19"/>
      <c r="N12" s="20"/>
      <c r="O12" s="21"/>
      <c r="P12" s="22"/>
      <c r="Q12" s="23"/>
    </row>
    <row r="13" spans="2:17" x14ac:dyDescent="0.2">
      <c r="B13" s="12">
        <v>4</v>
      </c>
      <c r="C13" s="28" t="s">
        <v>34</v>
      </c>
      <c r="D13" s="28" t="s">
        <v>35</v>
      </c>
      <c r="E13" s="29" t="s">
        <v>28</v>
      </c>
      <c r="F13" s="29">
        <v>3</v>
      </c>
      <c r="G13" s="30"/>
      <c r="H13" s="169"/>
      <c r="I13" s="170">
        <v>3</v>
      </c>
      <c r="J13" s="171"/>
      <c r="K13" s="32"/>
      <c r="L13" s="33"/>
      <c r="M13" s="34"/>
      <c r="N13" s="35"/>
      <c r="O13" s="36"/>
      <c r="P13" s="37"/>
    </row>
    <row r="14" spans="2:17" x14ac:dyDescent="0.2">
      <c r="B14" s="12">
        <v>5</v>
      </c>
      <c r="C14" s="38" t="s">
        <v>36</v>
      </c>
      <c r="D14" s="38" t="s">
        <v>37</v>
      </c>
      <c r="E14" s="29" t="s">
        <v>38</v>
      </c>
      <c r="F14" s="29">
        <v>2</v>
      </c>
      <c r="G14" s="39"/>
      <c r="H14" s="169"/>
      <c r="I14" s="170">
        <v>2</v>
      </c>
      <c r="J14" s="171"/>
      <c r="K14" s="32"/>
      <c r="L14" s="40"/>
      <c r="M14" s="41"/>
      <c r="N14" s="42"/>
      <c r="O14" s="43"/>
    </row>
    <row r="15" spans="2:17" x14ac:dyDescent="0.2">
      <c r="B15" s="12">
        <v>6</v>
      </c>
      <c r="C15" s="38" t="s">
        <v>39</v>
      </c>
      <c r="D15" s="38" t="s">
        <v>40</v>
      </c>
      <c r="E15" s="29" t="s">
        <v>28</v>
      </c>
      <c r="F15" s="29">
        <v>2</v>
      </c>
      <c r="G15" s="39"/>
      <c r="H15" s="169"/>
      <c r="I15" s="170"/>
      <c r="J15" s="171">
        <v>2</v>
      </c>
      <c r="K15" s="32"/>
      <c r="L15" s="40"/>
      <c r="M15" s="41"/>
      <c r="N15" s="42"/>
      <c r="O15" s="43"/>
    </row>
    <row r="16" spans="2:17" x14ac:dyDescent="0.2">
      <c r="B16" s="12">
        <v>7</v>
      </c>
      <c r="C16" s="38" t="s">
        <v>41</v>
      </c>
      <c r="D16" s="38" t="s">
        <v>42</v>
      </c>
      <c r="E16" s="29" t="s">
        <v>33</v>
      </c>
      <c r="F16" s="29">
        <v>2</v>
      </c>
      <c r="G16" s="39"/>
      <c r="H16" s="169"/>
      <c r="I16" s="170"/>
      <c r="J16" s="171">
        <v>2</v>
      </c>
      <c r="K16" s="32"/>
      <c r="L16" s="40"/>
      <c r="M16" s="41"/>
      <c r="N16" s="42"/>
      <c r="O16" s="43"/>
    </row>
    <row r="17" spans="2:17" x14ac:dyDescent="0.2">
      <c r="B17" s="12">
        <v>8</v>
      </c>
      <c r="C17" s="38" t="s">
        <v>43</v>
      </c>
      <c r="D17" s="38" t="s">
        <v>44</v>
      </c>
      <c r="E17" s="29" t="s">
        <v>28</v>
      </c>
      <c r="F17" s="29">
        <v>4</v>
      </c>
      <c r="G17" s="39"/>
      <c r="H17" s="31"/>
      <c r="I17" s="32"/>
      <c r="J17" s="33"/>
      <c r="K17" s="32">
        <v>4</v>
      </c>
      <c r="L17" s="40"/>
      <c r="M17" s="41"/>
      <c r="N17" s="42"/>
      <c r="O17" s="43"/>
    </row>
    <row r="18" spans="2:17" ht="14.25" x14ac:dyDescent="0.2">
      <c r="B18" s="196" t="s">
        <v>45</v>
      </c>
      <c r="C18" s="197"/>
      <c r="D18" s="198"/>
      <c r="E18" s="44">
        <f>SUM(H18:O18)</f>
        <v>20</v>
      </c>
      <c r="F18" s="44">
        <f>SUM(F10:F17)</f>
        <v>20</v>
      </c>
      <c r="G18" s="45"/>
      <c r="H18" s="46">
        <f>SUM(H10:H17)</f>
        <v>5</v>
      </c>
      <c r="I18" s="47">
        <f>SUM(I10:I17)</f>
        <v>7</v>
      </c>
      <c r="J18" s="48">
        <f>SUM(J10:J17)</f>
        <v>4</v>
      </c>
      <c r="K18" s="47">
        <f>SUM(K10:K17)</f>
        <v>4</v>
      </c>
      <c r="L18" s="48"/>
      <c r="M18" s="47"/>
      <c r="N18" s="48"/>
      <c r="O18" s="44"/>
    </row>
    <row r="19" spans="2:17" ht="15.75" x14ac:dyDescent="0.25">
      <c r="B19" s="199" t="s">
        <v>46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2:17" x14ac:dyDescent="0.2">
      <c r="B20" s="12">
        <v>9</v>
      </c>
      <c r="C20" s="49" t="s">
        <v>47</v>
      </c>
      <c r="D20" s="50" t="s">
        <v>48</v>
      </c>
      <c r="E20" s="12" t="s">
        <v>28</v>
      </c>
      <c r="F20" s="12">
        <v>3</v>
      </c>
      <c r="G20" s="51"/>
      <c r="H20" s="172">
        <v>3</v>
      </c>
      <c r="I20" s="173"/>
      <c r="J20" s="40"/>
      <c r="K20" s="53"/>
      <c r="L20" s="40"/>
      <c r="M20" s="41"/>
      <c r="N20" s="42"/>
      <c r="O20" s="43"/>
    </row>
    <row r="21" spans="2:17" x14ac:dyDescent="0.2">
      <c r="B21" s="12">
        <v>10</v>
      </c>
      <c r="C21" s="49" t="s">
        <v>49</v>
      </c>
      <c r="D21" s="50" t="s">
        <v>50</v>
      </c>
      <c r="E21" s="54" t="s">
        <v>28</v>
      </c>
      <c r="F21" s="54">
        <v>4</v>
      </c>
      <c r="G21" s="55"/>
      <c r="H21" s="174">
        <v>4</v>
      </c>
      <c r="I21" s="173"/>
      <c r="J21" s="40"/>
      <c r="K21" s="53"/>
      <c r="L21" s="40"/>
      <c r="M21" s="41"/>
      <c r="N21" s="42"/>
      <c r="O21" s="43"/>
    </row>
    <row r="22" spans="2:17" x14ac:dyDescent="0.2">
      <c r="B22" s="12">
        <v>11</v>
      </c>
      <c r="C22" s="49" t="s">
        <v>51</v>
      </c>
      <c r="D22" s="50" t="s">
        <v>52</v>
      </c>
      <c r="E22" s="12" t="s">
        <v>33</v>
      </c>
      <c r="F22" s="12">
        <v>2</v>
      </c>
      <c r="G22" s="51"/>
      <c r="H22" s="172">
        <v>2</v>
      </c>
      <c r="I22" s="173"/>
      <c r="J22" s="40"/>
      <c r="K22" s="53"/>
      <c r="L22" s="40"/>
      <c r="M22" s="41"/>
      <c r="N22" s="42"/>
      <c r="O22" s="43"/>
    </row>
    <row r="23" spans="2:17" x14ac:dyDescent="0.2">
      <c r="B23" s="12">
        <v>12</v>
      </c>
      <c r="C23" s="49" t="s">
        <v>53</v>
      </c>
      <c r="D23" s="50" t="s">
        <v>54</v>
      </c>
      <c r="E23" s="12" t="s">
        <v>28</v>
      </c>
      <c r="F23" s="12">
        <v>4</v>
      </c>
      <c r="G23" s="51"/>
      <c r="H23" s="172">
        <v>4</v>
      </c>
      <c r="I23" s="173"/>
      <c r="J23" s="40"/>
      <c r="K23" s="53"/>
      <c r="L23" s="40"/>
      <c r="M23" s="41"/>
      <c r="N23" s="42"/>
      <c r="O23" s="43"/>
    </row>
    <row r="24" spans="2:17" x14ac:dyDescent="0.2">
      <c r="B24" s="12">
        <v>13</v>
      </c>
      <c r="C24" s="1" t="s">
        <v>55</v>
      </c>
      <c r="D24" s="50" t="s">
        <v>56</v>
      </c>
      <c r="E24" s="12" t="s">
        <v>28</v>
      </c>
      <c r="F24" s="12">
        <v>2</v>
      </c>
      <c r="G24" s="57"/>
      <c r="H24" s="172">
        <v>2</v>
      </c>
      <c r="I24" s="173"/>
      <c r="J24" s="40"/>
      <c r="K24" s="53"/>
      <c r="L24" s="40"/>
      <c r="M24" s="41"/>
      <c r="N24" s="42"/>
      <c r="O24" s="43"/>
    </row>
    <row r="25" spans="2:17" x14ac:dyDescent="0.2">
      <c r="B25" s="12">
        <v>14</v>
      </c>
      <c r="C25" s="49" t="s">
        <v>57</v>
      </c>
      <c r="D25" s="50" t="s">
        <v>58</v>
      </c>
      <c r="E25" s="12" t="s">
        <v>28</v>
      </c>
      <c r="F25" s="12">
        <v>4</v>
      </c>
      <c r="G25" s="51"/>
      <c r="H25" s="172"/>
      <c r="I25" s="173">
        <v>4</v>
      </c>
      <c r="J25" s="40"/>
      <c r="K25" s="53"/>
      <c r="L25" s="40"/>
      <c r="M25" s="41"/>
      <c r="N25" s="42"/>
      <c r="O25" s="43"/>
    </row>
    <row r="26" spans="2:17" x14ac:dyDescent="0.2">
      <c r="B26" s="12">
        <v>15</v>
      </c>
      <c r="C26" s="49" t="s">
        <v>59</v>
      </c>
      <c r="D26" s="50" t="s">
        <v>60</v>
      </c>
      <c r="E26" s="12" t="s">
        <v>33</v>
      </c>
      <c r="F26" s="12">
        <v>2</v>
      </c>
      <c r="G26" s="51"/>
      <c r="H26" s="172"/>
      <c r="I26" s="173">
        <v>2</v>
      </c>
      <c r="J26" s="40"/>
      <c r="K26" s="53"/>
      <c r="L26" s="40"/>
      <c r="M26" s="41"/>
      <c r="N26" s="42"/>
      <c r="O26" s="43"/>
    </row>
    <row r="27" spans="2:17" x14ac:dyDescent="0.2">
      <c r="B27" s="12">
        <v>16</v>
      </c>
      <c r="C27" s="49" t="s">
        <v>61</v>
      </c>
      <c r="D27" s="49" t="s">
        <v>62</v>
      </c>
      <c r="E27" s="12" t="s">
        <v>33</v>
      </c>
      <c r="F27" s="12">
        <v>2</v>
      </c>
      <c r="G27" s="51"/>
      <c r="H27" s="172"/>
      <c r="I27" s="173">
        <v>2</v>
      </c>
      <c r="J27" s="58"/>
      <c r="K27" s="59"/>
      <c r="L27" s="58"/>
      <c r="M27" s="60"/>
      <c r="N27" s="61"/>
      <c r="O27" s="62"/>
    </row>
    <row r="28" spans="2:17" x14ac:dyDescent="0.2">
      <c r="B28" s="12">
        <v>17</v>
      </c>
      <c r="C28" s="49" t="s">
        <v>63</v>
      </c>
      <c r="D28" s="50" t="s">
        <v>64</v>
      </c>
      <c r="E28" s="12" t="s">
        <v>28</v>
      </c>
      <c r="F28" s="12">
        <v>2</v>
      </c>
      <c r="G28" s="57"/>
      <c r="H28" s="172"/>
      <c r="I28" s="173">
        <v>2</v>
      </c>
      <c r="J28" s="40"/>
      <c r="K28" s="53"/>
      <c r="L28" s="40"/>
      <c r="M28" s="41"/>
      <c r="N28" s="42"/>
      <c r="O28" s="43"/>
    </row>
    <row r="29" spans="2:17" x14ac:dyDescent="0.2">
      <c r="B29" s="63">
        <v>18</v>
      </c>
      <c r="C29" s="64" t="s">
        <v>65</v>
      </c>
      <c r="D29" s="65" t="s">
        <v>66</v>
      </c>
      <c r="E29" s="63" t="s">
        <v>28</v>
      </c>
      <c r="F29" s="63">
        <v>3</v>
      </c>
      <c r="G29" s="66"/>
      <c r="H29" s="175"/>
      <c r="I29" s="176"/>
      <c r="J29" s="69">
        <v>3</v>
      </c>
      <c r="K29" s="68"/>
      <c r="L29" s="69"/>
      <c r="M29" s="41"/>
      <c r="N29" s="42"/>
      <c r="O29" s="43"/>
    </row>
    <row r="30" spans="2:17" x14ac:dyDescent="0.2">
      <c r="B30" s="63">
        <v>19</v>
      </c>
      <c r="C30" s="64" t="s">
        <v>67</v>
      </c>
      <c r="D30" s="65" t="s">
        <v>68</v>
      </c>
      <c r="E30" s="63" t="s">
        <v>33</v>
      </c>
      <c r="F30" s="63">
        <v>2</v>
      </c>
      <c r="G30" s="66"/>
      <c r="H30" s="67"/>
      <c r="I30" s="68"/>
      <c r="J30" s="69">
        <v>2</v>
      </c>
      <c r="K30" s="68"/>
      <c r="L30" s="69"/>
      <c r="M30" s="41"/>
      <c r="N30" s="42"/>
      <c r="O30" s="43"/>
    </row>
    <row r="31" spans="2:17" s="141" customFormat="1" x14ac:dyDescent="0.2">
      <c r="B31" s="14">
        <v>20</v>
      </c>
      <c r="C31" s="84" t="s">
        <v>149</v>
      </c>
      <c r="D31" s="13" t="s">
        <v>69</v>
      </c>
      <c r="E31" s="14" t="s">
        <v>28</v>
      </c>
      <c r="F31" s="14">
        <v>3</v>
      </c>
      <c r="G31" s="15"/>
      <c r="H31" s="16"/>
      <c r="I31" s="17"/>
      <c r="J31" s="18"/>
      <c r="K31" s="17">
        <v>3</v>
      </c>
      <c r="L31" s="18"/>
      <c r="M31" s="138"/>
      <c r="N31" s="139"/>
      <c r="O31" s="140"/>
      <c r="Q31" s="142"/>
    </row>
    <row r="32" spans="2:17" s="141" customFormat="1" x14ac:dyDescent="0.2">
      <c r="B32" s="14">
        <v>21</v>
      </c>
      <c r="C32" s="84" t="s">
        <v>70</v>
      </c>
      <c r="D32" s="13" t="s">
        <v>71</v>
      </c>
      <c r="E32" s="14" t="s">
        <v>72</v>
      </c>
      <c r="F32" s="14"/>
      <c r="G32" s="15">
        <v>1</v>
      </c>
      <c r="H32" s="16"/>
      <c r="I32" s="17"/>
      <c r="J32" s="18"/>
      <c r="K32" s="17">
        <v>1</v>
      </c>
      <c r="L32" s="18"/>
      <c r="M32" s="138"/>
      <c r="N32" s="139"/>
      <c r="O32" s="140"/>
      <c r="Q32" s="142"/>
    </row>
    <row r="33" spans="1:17" s="141" customFormat="1" x14ac:dyDescent="0.2">
      <c r="B33" s="29">
        <v>22</v>
      </c>
      <c r="C33" s="150" t="s">
        <v>73</v>
      </c>
      <c r="D33" s="38" t="s">
        <v>74</v>
      </c>
      <c r="E33" s="29" t="s">
        <v>28</v>
      </c>
      <c r="F33" s="29">
        <v>3</v>
      </c>
      <c r="G33" s="39"/>
      <c r="H33" s="31"/>
      <c r="I33" s="32"/>
      <c r="J33" s="33"/>
      <c r="K33" s="32">
        <f>1+2</f>
        <v>3</v>
      </c>
      <c r="L33" s="33"/>
      <c r="M33" s="138"/>
      <c r="N33" s="139"/>
      <c r="O33" s="140"/>
      <c r="Q33" s="142"/>
    </row>
    <row r="34" spans="1:17" ht="14.25" x14ac:dyDescent="0.2">
      <c r="B34" s="196" t="s">
        <v>75</v>
      </c>
      <c r="C34" s="197"/>
      <c r="D34" s="198"/>
      <c r="E34" s="72">
        <f>SUM(H34:O34)</f>
        <v>37</v>
      </c>
      <c r="F34" s="72">
        <f>SUM(F20:F33)</f>
        <v>36</v>
      </c>
      <c r="G34" s="73">
        <f t="shared" ref="G34:K34" si="0">SUM(G20:G33)</f>
        <v>1</v>
      </c>
      <c r="H34" s="74">
        <f t="shared" si="0"/>
        <v>15</v>
      </c>
      <c r="I34" s="75">
        <f t="shared" si="0"/>
        <v>10</v>
      </c>
      <c r="J34" s="76">
        <f t="shared" si="0"/>
        <v>5</v>
      </c>
      <c r="K34" s="75">
        <f t="shared" si="0"/>
        <v>7</v>
      </c>
      <c r="L34" s="76"/>
      <c r="M34" s="75"/>
      <c r="N34" s="76"/>
      <c r="O34" s="44"/>
    </row>
    <row r="35" spans="1:17" ht="15.75" x14ac:dyDescent="0.25">
      <c r="B35" s="199" t="s">
        <v>76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7" x14ac:dyDescent="0.2">
      <c r="B36" s="12">
        <v>23</v>
      </c>
      <c r="C36" s="49" t="s">
        <v>77</v>
      </c>
      <c r="D36" s="77" t="s">
        <v>78</v>
      </c>
      <c r="E36" s="78" t="s">
        <v>28</v>
      </c>
      <c r="F36" s="12">
        <v>3</v>
      </c>
      <c r="G36" s="51"/>
      <c r="H36" s="52"/>
      <c r="I36" s="53"/>
      <c r="J36" s="40">
        <v>3</v>
      </c>
      <c r="K36" s="79"/>
      <c r="L36" s="40"/>
      <c r="M36" s="53"/>
      <c r="N36" s="40"/>
      <c r="O36" s="12"/>
    </row>
    <row r="37" spans="1:17" x14ac:dyDescent="0.2">
      <c r="B37" s="12">
        <v>24</v>
      </c>
      <c r="C37" s="49" t="s">
        <v>79</v>
      </c>
      <c r="D37" s="77" t="s">
        <v>80</v>
      </c>
      <c r="E37" s="78" t="s">
        <v>28</v>
      </c>
      <c r="F37" s="12">
        <v>3</v>
      </c>
      <c r="G37" s="51"/>
      <c r="H37" s="52"/>
      <c r="I37" s="53"/>
      <c r="J37" s="69">
        <v>3</v>
      </c>
      <c r="K37" s="68"/>
      <c r="L37" s="40"/>
      <c r="M37" s="53"/>
      <c r="N37" s="40"/>
      <c r="O37" s="12"/>
    </row>
    <row r="38" spans="1:17" x14ac:dyDescent="0.2">
      <c r="B38" s="12">
        <v>25</v>
      </c>
      <c r="C38" s="49" t="s">
        <v>81</v>
      </c>
      <c r="D38" s="77" t="s">
        <v>82</v>
      </c>
      <c r="E38" s="78" t="s">
        <v>28</v>
      </c>
      <c r="F38" s="12">
        <v>3</v>
      </c>
      <c r="G38" s="51"/>
      <c r="H38" s="52"/>
      <c r="I38" s="53"/>
      <c r="J38" s="40">
        <v>3</v>
      </c>
      <c r="K38" s="53"/>
      <c r="L38" s="40"/>
      <c r="M38" s="53"/>
      <c r="N38" s="40"/>
      <c r="O38" s="12"/>
    </row>
    <row r="39" spans="1:17" x14ac:dyDescent="0.2">
      <c r="A39" s="22"/>
      <c r="B39" s="80">
        <v>26</v>
      </c>
      <c r="C39" s="81" t="s">
        <v>83</v>
      </c>
      <c r="D39" s="82" t="s">
        <v>84</v>
      </c>
      <c r="E39" s="83" t="s">
        <v>28</v>
      </c>
      <c r="F39" s="63">
        <v>3</v>
      </c>
      <c r="G39" s="66"/>
      <c r="H39" s="67"/>
      <c r="I39" s="68"/>
      <c r="J39" s="69"/>
      <c r="K39" s="68">
        <v>3</v>
      </c>
      <c r="L39" s="69"/>
      <c r="M39" s="68"/>
      <c r="N39" s="69"/>
      <c r="O39" s="63"/>
      <c r="P39" s="22"/>
    </row>
    <row r="40" spans="1:17" x14ac:dyDescent="0.2">
      <c r="A40" s="22"/>
      <c r="B40" s="12">
        <v>27</v>
      </c>
      <c r="C40" s="84" t="s">
        <v>85</v>
      </c>
      <c r="D40" s="85" t="s">
        <v>86</v>
      </c>
      <c r="E40" s="14" t="s">
        <v>33</v>
      </c>
      <c r="F40" s="14">
        <v>2</v>
      </c>
      <c r="G40" s="15"/>
      <c r="H40" s="16"/>
      <c r="I40" s="17"/>
      <c r="J40" s="18"/>
      <c r="K40" s="17">
        <v>2</v>
      </c>
      <c r="L40" s="18"/>
      <c r="M40" s="17"/>
      <c r="N40" s="18"/>
      <c r="O40" s="14"/>
      <c r="P40" s="86"/>
    </row>
    <row r="41" spans="1:17" x14ac:dyDescent="0.2">
      <c r="A41" s="22"/>
      <c r="B41" s="12">
        <v>28</v>
      </c>
      <c r="C41" s="84" t="s">
        <v>87</v>
      </c>
      <c r="D41" s="85" t="s">
        <v>88</v>
      </c>
      <c r="E41" s="14" t="s">
        <v>28</v>
      </c>
      <c r="F41" s="14">
        <v>4</v>
      </c>
      <c r="G41" s="15"/>
      <c r="H41" s="16"/>
      <c r="I41" s="17"/>
      <c r="J41" s="18"/>
      <c r="K41" s="17"/>
      <c r="L41" s="18">
        <v>4</v>
      </c>
      <c r="M41" s="17"/>
      <c r="N41" s="18"/>
      <c r="O41" s="14"/>
      <c r="P41" s="22"/>
    </row>
    <row r="42" spans="1:17" x14ac:dyDescent="0.2">
      <c r="A42" s="22"/>
      <c r="B42" s="12">
        <v>29</v>
      </c>
      <c r="C42" s="84" t="s">
        <v>89</v>
      </c>
      <c r="D42" s="85" t="s">
        <v>90</v>
      </c>
      <c r="E42" s="14" t="s">
        <v>28</v>
      </c>
      <c r="F42" s="14">
        <v>4</v>
      </c>
      <c r="G42" s="15"/>
      <c r="H42" s="16"/>
      <c r="I42" s="17"/>
      <c r="J42" s="18"/>
      <c r="K42" s="17"/>
      <c r="L42" s="18">
        <v>4</v>
      </c>
      <c r="M42" s="17"/>
      <c r="N42" s="18"/>
      <c r="O42" s="14"/>
      <c r="P42" s="22"/>
    </row>
    <row r="43" spans="1:17" x14ac:dyDescent="0.2">
      <c r="A43" s="22"/>
      <c r="B43" s="80">
        <v>30</v>
      </c>
      <c r="C43" s="84" t="s">
        <v>91</v>
      </c>
      <c r="D43" s="85" t="s">
        <v>92</v>
      </c>
      <c r="E43" s="14" t="s">
        <v>28</v>
      </c>
      <c r="F43" s="14">
        <v>6</v>
      </c>
      <c r="G43" s="15"/>
      <c r="H43" s="16"/>
      <c r="I43" s="17"/>
      <c r="J43" s="18"/>
      <c r="K43" s="17"/>
      <c r="L43" s="18">
        <v>6</v>
      </c>
      <c r="M43" s="17"/>
      <c r="N43" s="18"/>
      <c r="O43" s="14"/>
      <c r="P43" s="22"/>
    </row>
    <row r="44" spans="1:17" x14ac:dyDescent="0.2">
      <c r="A44" s="22"/>
      <c r="B44" s="12">
        <v>31</v>
      </c>
      <c r="C44" s="84" t="s">
        <v>93</v>
      </c>
      <c r="D44" s="85" t="s">
        <v>94</v>
      </c>
      <c r="E44" s="14" t="s">
        <v>28</v>
      </c>
      <c r="F44" s="14">
        <v>3</v>
      </c>
      <c r="G44" s="15"/>
      <c r="H44" s="16"/>
      <c r="I44" s="17"/>
      <c r="J44" s="18"/>
      <c r="K44" s="17"/>
      <c r="L44" s="18">
        <v>3</v>
      </c>
      <c r="M44" s="17"/>
      <c r="N44" s="18"/>
      <c r="O44" s="14"/>
      <c r="P44" s="22"/>
    </row>
    <row r="45" spans="1:17" x14ac:dyDescent="0.2">
      <c r="A45" s="22"/>
      <c r="B45" s="12">
        <v>32</v>
      </c>
      <c r="C45" s="84" t="s">
        <v>95</v>
      </c>
      <c r="D45" s="85" t="s">
        <v>80</v>
      </c>
      <c r="E45" s="14" t="s">
        <v>72</v>
      </c>
      <c r="F45" s="14"/>
      <c r="G45" s="15">
        <v>1</v>
      </c>
      <c r="H45" s="16"/>
      <c r="I45" s="17"/>
      <c r="J45" s="18"/>
      <c r="K45" s="17"/>
      <c r="L45" s="18"/>
      <c r="M45" s="17">
        <v>1</v>
      </c>
      <c r="N45" s="18"/>
      <c r="O45" s="14"/>
      <c r="P45" s="86"/>
    </row>
    <row r="46" spans="1:17" x14ac:dyDescent="0.2">
      <c r="A46" s="22"/>
      <c r="B46" s="12">
        <v>33</v>
      </c>
      <c r="C46" s="84" t="s">
        <v>96</v>
      </c>
      <c r="D46" s="85" t="s">
        <v>88</v>
      </c>
      <c r="E46" s="14" t="s">
        <v>72</v>
      </c>
      <c r="F46" s="14"/>
      <c r="G46" s="15">
        <v>1</v>
      </c>
      <c r="H46" s="16"/>
      <c r="I46" s="17"/>
      <c r="J46" s="18"/>
      <c r="K46" s="17"/>
      <c r="L46" s="18"/>
      <c r="M46" s="17">
        <v>1</v>
      </c>
      <c r="N46" s="18"/>
      <c r="O46" s="14"/>
      <c r="P46" s="22"/>
    </row>
    <row r="47" spans="1:17" x14ac:dyDescent="0.2">
      <c r="A47" s="22"/>
      <c r="B47" s="80">
        <v>34</v>
      </c>
      <c r="C47" s="84" t="s">
        <v>97</v>
      </c>
      <c r="D47" s="85" t="s">
        <v>98</v>
      </c>
      <c r="E47" s="14" t="s">
        <v>28</v>
      </c>
      <c r="F47" s="14">
        <v>5</v>
      </c>
      <c r="G47" s="15"/>
      <c r="H47" s="16"/>
      <c r="I47" s="17"/>
      <c r="J47" s="18"/>
      <c r="K47" s="17"/>
      <c r="L47" s="18"/>
      <c r="M47" s="17">
        <v>5</v>
      </c>
      <c r="N47" s="18"/>
      <c r="O47" s="14"/>
      <c r="P47" s="22"/>
    </row>
    <row r="48" spans="1:17" x14ac:dyDescent="0.2">
      <c r="A48" s="22"/>
      <c r="B48" s="12">
        <v>35</v>
      </c>
      <c r="C48" s="84" t="s">
        <v>99</v>
      </c>
      <c r="D48" s="85" t="s">
        <v>100</v>
      </c>
      <c r="E48" s="14" t="s">
        <v>28</v>
      </c>
      <c r="F48" s="14">
        <v>3</v>
      </c>
      <c r="G48" s="15"/>
      <c r="H48" s="16"/>
      <c r="I48" s="17"/>
      <c r="J48" s="18"/>
      <c r="K48" s="17"/>
      <c r="L48" s="18"/>
      <c r="M48" s="17">
        <v>3</v>
      </c>
      <c r="N48" s="18"/>
      <c r="O48" s="14"/>
      <c r="P48" s="22"/>
    </row>
    <row r="49" spans="1:18" x14ac:dyDescent="0.2">
      <c r="A49" s="22"/>
      <c r="B49" s="12">
        <v>36</v>
      </c>
      <c r="C49" s="84" t="s">
        <v>101</v>
      </c>
      <c r="D49" s="85" t="s">
        <v>102</v>
      </c>
      <c r="E49" s="14" t="s">
        <v>28</v>
      </c>
      <c r="F49" s="14">
        <v>3</v>
      </c>
      <c r="G49" s="15"/>
      <c r="H49" s="16"/>
      <c r="I49" s="17"/>
      <c r="J49" s="18"/>
      <c r="K49" s="17"/>
      <c r="L49" s="18"/>
      <c r="M49" s="17">
        <v>3</v>
      </c>
      <c r="N49" s="18"/>
      <c r="O49" s="14"/>
      <c r="P49" s="22"/>
    </row>
    <row r="50" spans="1:18" x14ac:dyDescent="0.2">
      <c r="A50" s="22"/>
      <c r="B50" s="12">
        <v>37</v>
      </c>
      <c r="C50" s="84" t="s">
        <v>103</v>
      </c>
      <c r="D50" s="85" t="s">
        <v>104</v>
      </c>
      <c r="E50" s="14" t="s">
        <v>28</v>
      </c>
      <c r="F50" s="14">
        <v>3</v>
      </c>
      <c r="G50" s="15"/>
      <c r="H50" s="16"/>
      <c r="I50" s="17"/>
      <c r="J50" s="18"/>
      <c r="K50" s="17"/>
      <c r="L50" s="18"/>
      <c r="M50" s="17">
        <v>3</v>
      </c>
      <c r="N50" s="18"/>
      <c r="O50" s="14"/>
      <c r="P50" s="22"/>
    </row>
    <row r="51" spans="1:18" x14ac:dyDescent="0.2">
      <c r="A51" s="22"/>
      <c r="B51" s="80">
        <v>38</v>
      </c>
      <c r="C51" s="84" t="s">
        <v>105</v>
      </c>
      <c r="D51" s="85" t="s">
        <v>106</v>
      </c>
      <c r="E51" s="14" t="s">
        <v>28</v>
      </c>
      <c r="F51" s="14">
        <v>3</v>
      </c>
      <c r="G51" s="15"/>
      <c r="H51" s="16"/>
      <c r="I51" s="17"/>
      <c r="J51" s="18"/>
      <c r="K51" s="17"/>
      <c r="L51" s="18"/>
      <c r="M51" s="17"/>
      <c r="N51" s="18"/>
      <c r="O51" s="14">
        <v>3</v>
      </c>
      <c r="P51" s="22"/>
    </row>
    <row r="52" spans="1:18" x14ac:dyDescent="0.2">
      <c r="A52" s="22"/>
      <c r="B52" s="12">
        <v>39</v>
      </c>
      <c r="C52" s="84" t="s">
        <v>107</v>
      </c>
      <c r="D52" s="85" t="s">
        <v>108</v>
      </c>
      <c r="E52" s="14" t="s">
        <v>28</v>
      </c>
      <c r="F52" s="14">
        <v>3</v>
      </c>
      <c r="G52" s="15"/>
      <c r="H52" s="16"/>
      <c r="I52" s="17"/>
      <c r="J52" s="18"/>
      <c r="K52" s="17"/>
      <c r="L52" s="18"/>
      <c r="M52" s="17"/>
      <c r="N52" s="18"/>
      <c r="O52" s="14">
        <v>3</v>
      </c>
      <c r="P52" s="22"/>
    </row>
    <row r="53" spans="1:18" x14ac:dyDescent="0.2">
      <c r="A53" s="22"/>
      <c r="B53" s="87">
        <v>40</v>
      </c>
      <c r="C53" s="13" t="s">
        <v>109</v>
      </c>
      <c r="D53" s="88" t="s">
        <v>110</v>
      </c>
      <c r="E53" s="24" t="s">
        <v>28</v>
      </c>
      <c r="F53" s="24">
        <v>3</v>
      </c>
      <c r="G53" s="89"/>
      <c r="H53" s="26"/>
      <c r="I53" s="27"/>
      <c r="J53" s="90"/>
      <c r="K53" s="27"/>
      <c r="L53" s="90"/>
      <c r="M53" s="27"/>
      <c r="N53" s="90"/>
      <c r="O53" s="24">
        <v>3</v>
      </c>
      <c r="P53" s="22"/>
    </row>
    <row r="54" spans="1:18" s="70" customFormat="1" x14ac:dyDescent="0.2">
      <c r="A54" s="91"/>
      <c r="B54" s="87">
        <v>41</v>
      </c>
      <c r="C54" s="13" t="s">
        <v>111</v>
      </c>
      <c r="D54" s="88" t="s">
        <v>98</v>
      </c>
      <c r="E54" s="24" t="s">
        <v>72</v>
      </c>
      <c r="F54" s="24"/>
      <c r="G54" s="89">
        <v>2</v>
      </c>
      <c r="H54" s="26"/>
      <c r="I54" s="27"/>
      <c r="J54" s="90"/>
      <c r="K54" s="27"/>
      <c r="L54" s="90"/>
      <c r="M54" s="27"/>
      <c r="N54" s="90"/>
      <c r="O54" s="24">
        <v>2</v>
      </c>
      <c r="P54" s="91"/>
      <c r="Q54" s="3"/>
    </row>
    <row r="55" spans="1:18" x14ac:dyDescent="0.2">
      <c r="B55" s="80">
        <v>42</v>
      </c>
      <c r="C55" s="49" t="s">
        <v>112</v>
      </c>
      <c r="D55" s="77" t="s">
        <v>113</v>
      </c>
      <c r="E55" s="78" t="s">
        <v>28</v>
      </c>
      <c r="F55" s="12">
        <v>3</v>
      </c>
      <c r="G55" s="51"/>
      <c r="H55" s="52"/>
      <c r="I55" s="53"/>
      <c r="J55" s="40"/>
      <c r="K55" s="53"/>
      <c r="L55" s="40"/>
      <c r="M55" s="53"/>
      <c r="N55" s="40"/>
      <c r="O55" s="12">
        <v>3</v>
      </c>
    </row>
    <row r="56" spans="1:18" ht="14.25" x14ac:dyDescent="0.2">
      <c r="B56" s="185" t="s">
        <v>114</v>
      </c>
      <c r="C56" s="186"/>
      <c r="D56" s="187"/>
      <c r="E56" s="92">
        <f>SUM(H56:O56)</f>
        <v>61</v>
      </c>
      <c r="F56" s="44">
        <f>SUM(F36:F55)</f>
        <v>57</v>
      </c>
      <c r="G56" s="45">
        <f>SUM(G36:G55)</f>
        <v>4</v>
      </c>
      <c r="H56" s="46"/>
      <c r="I56" s="47"/>
      <c r="J56" s="48">
        <f>SUM(J36:J55)</f>
        <v>9</v>
      </c>
      <c r="K56" s="47">
        <f>SUM(K37:K55)</f>
        <v>5</v>
      </c>
      <c r="L56" s="48">
        <f>SUM(L36:L55)</f>
        <v>17</v>
      </c>
      <c r="M56" s="47">
        <f>SUM(M36:M55)</f>
        <v>16</v>
      </c>
      <c r="N56" s="48"/>
      <c r="O56" s="44">
        <f>SUM(O36:O55)</f>
        <v>14</v>
      </c>
    </row>
    <row r="57" spans="1:18" ht="14.25" x14ac:dyDescent="0.2">
      <c r="B57" s="195" t="s">
        <v>115</v>
      </c>
      <c r="C57" s="195"/>
      <c r="D57" s="195"/>
      <c r="E57" s="92">
        <v>6</v>
      </c>
      <c r="F57" s="92">
        <v>6</v>
      </c>
      <c r="G57" s="93"/>
      <c r="H57" s="94"/>
      <c r="I57" s="95"/>
      <c r="J57" s="96">
        <v>2</v>
      </c>
      <c r="K57" s="95">
        <v>2</v>
      </c>
      <c r="L57" s="96">
        <v>2</v>
      </c>
      <c r="M57" s="95"/>
      <c r="N57" s="96"/>
      <c r="O57" s="92"/>
    </row>
    <row r="58" spans="1:18" ht="15" x14ac:dyDescent="0.25">
      <c r="B58" s="188" t="s">
        <v>116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Q58" s="97"/>
      <c r="R58" s="98"/>
    </row>
    <row r="59" spans="1:18" x14ac:dyDescent="0.2">
      <c r="B59" s="12">
        <v>42</v>
      </c>
      <c r="C59" s="49" t="s">
        <v>117</v>
      </c>
      <c r="D59" s="50" t="s">
        <v>118</v>
      </c>
      <c r="E59" s="78" t="s">
        <v>38</v>
      </c>
      <c r="F59" s="12">
        <f>SUM(H59:O59)</f>
        <v>1</v>
      </c>
      <c r="G59" s="57"/>
      <c r="H59" s="52">
        <v>1</v>
      </c>
      <c r="I59" s="53"/>
      <c r="J59" s="40"/>
      <c r="K59" s="53"/>
      <c r="L59" s="40"/>
      <c r="M59" s="53"/>
      <c r="N59" s="40"/>
      <c r="O59" s="43"/>
    </row>
    <row r="60" spans="1:18" x14ac:dyDescent="0.2">
      <c r="B60" s="87">
        <v>43</v>
      </c>
      <c r="C60" s="38" t="s">
        <v>119</v>
      </c>
      <c r="D60" s="38" t="s">
        <v>120</v>
      </c>
      <c r="E60" s="87" t="s">
        <v>38</v>
      </c>
      <c r="F60" s="87">
        <f>I60</f>
        <v>2</v>
      </c>
      <c r="G60" s="143"/>
      <c r="H60" s="144"/>
      <c r="I60" s="145">
        <v>2</v>
      </c>
      <c r="J60" s="146"/>
      <c r="K60" s="145"/>
      <c r="L60" s="146"/>
      <c r="M60" s="145"/>
      <c r="N60" s="146"/>
      <c r="O60" s="140"/>
    </row>
    <row r="61" spans="1:18" s="70" customFormat="1" x14ac:dyDescent="0.2">
      <c r="B61" s="87">
        <v>44</v>
      </c>
      <c r="C61" s="13" t="s">
        <v>148</v>
      </c>
      <c r="D61" s="38" t="s">
        <v>146</v>
      </c>
      <c r="E61" s="87" t="s">
        <v>38</v>
      </c>
      <c r="F61" s="87">
        <f>K61</f>
        <v>2</v>
      </c>
      <c r="G61" s="143"/>
      <c r="H61" s="144"/>
      <c r="I61" s="145"/>
      <c r="J61" s="146"/>
      <c r="K61" s="145">
        <f>3-1</f>
        <v>2</v>
      </c>
      <c r="L61" s="146"/>
      <c r="M61" s="145"/>
      <c r="N61" s="146"/>
      <c r="O61" s="140"/>
      <c r="Q61" s="3"/>
    </row>
    <row r="62" spans="1:18" x14ac:dyDescent="0.2">
      <c r="B62" s="24">
        <v>45</v>
      </c>
      <c r="C62" s="13" t="s">
        <v>123</v>
      </c>
      <c r="D62" s="13" t="s">
        <v>124</v>
      </c>
      <c r="E62" s="147" t="s">
        <v>38</v>
      </c>
      <c r="F62" s="147">
        <f>M62</f>
        <v>3</v>
      </c>
      <c r="G62" s="25"/>
      <c r="H62" s="26"/>
      <c r="I62" s="27"/>
      <c r="J62" s="90"/>
      <c r="K62" s="27"/>
      <c r="L62" s="90"/>
      <c r="M62" s="27">
        <v>3</v>
      </c>
      <c r="N62" s="148"/>
      <c r="O62" s="149"/>
    </row>
    <row r="63" spans="1:18" s="70" customFormat="1" x14ac:dyDescent="0.2">
      <c r="B63" s="24">
        <v>46</v>
      </c>
      <c r="C63" s="13" t="s">
        <v>147</v>
      </c>
      <c r="D63" s="13" t="s">
        <v>125</v>
      </c>
      <c r="E63" s="24" t="s">
        <v>33</v>
      </c>
      <c r="F63" s="24">
        <f>N63</f>
        <v>16</v>
      </c>
      <c r="G63" s="25"/>
      <c r="H63" s="26"/>
      <c r="I63" s="27"/>
      <c r="J63" s="90"/>
      <c r="K63" s="27"/>
      <c r="L63" s="90"/>
      <c r="M63" s="27"/>
      <c r="N63" s="90">
        <v>16</v>
      </c>
      <c r="O63" s="149"/>
      <c r="Q63" s="3"/>
    </row>
    <row r="64" spans="1:18" ht="14.25" x14ac:dyDescent="0.2">
      <c r="B64" s="189" t="s">
        <v>126</v>
      </c>
      <c r="C64" s="190"/>
      <c r="D64" s="191"/>
      <c r="E64" s="102">
        <f>SUM(H64:O64)</f>
        <v>24</v>
      </c>
      <c r="F64" s="102">
        <f>SUM(F59:F63)</f>
        <v>24</v>
      </c>
      <c r="G64" s="103"/>
      <c r="H64" s="104">
        <f>SUM(H59:H63)</f>
        <v>1</v>
      </c>
      <c r="I64" s="105">
        <f>SUM(I59:I63)</f>
        <v>2</v>
      </c>
      <c r="J64" s="106"/>
      <c r="K64" s="105">
        <f>SUM(K59:K63)</f>
        <v>2</v>
      </c>
      <c r="L64" s="106"/>
      <c r="M64" s="105">
        <f>SUM(M59:M63)</f>
        <v>3</v>
      </c>
      <c r="N64" s="106">
        <f>SUM(N59:N63)</f>
        <v>16</v>
      </c>
      <c r="O64" s="102"/>
    </row>
    <row r="65" spans="2:17" s="22" customFormat="1" ht="14.25" x14ac:dyDescent="0.2">
      <c r="B65" s="192" t="s">
        <v>127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Q65" s="23"/>
    </row>
    <row r="66" spans="2:17" ht="12.75" customHeight="1" x14ac:dyDescent="0.2">
      <c r="B66" s="14">
        <v>47</v>
      </c>
      <c r="C66" s="107" t="s">
        <v>128</v>
      </c>
      <c r="D66" s="108" t="s">
        <v>129</v>
      </c>
      <c r="E66" s="14" t="s">
        <v>38</v>
      </c>
      <c r="F66" s="14">
        <v>1</v>
      </c>
      <c r="G66" s="109"/>
      <c r="H66" s="110"/>
      <c r="I66" s="19"/>
      <c r="J66" s="20"/>
      <c r="K66" s="17"/>
      <c r="L66" s="18">
        <v>1</v>
      </c>
      <c r="M66" s="17"/>
      <c r="N66" s="18"/>
      <c r="O66" s="14"/>
    </row>
    <row r="67" spans="2:17" x14ac:dyDescent="0.2">
      <c r="B67" s="14">
        <v>48</v>
      </c>
      <c r="C67" s="108" t="s">
        <v>130</v>
      </c>
      <c r="D67" s="108" t="s">
        <v>131</v>
      </c>
      <c r="E67" s="14" t="s">
        <v>38</v>
      </c>
      <c r="F67" s="14">
        <v>1</v>
      </c>
      <c r="G67" s="109"/>
      <c r="H67" s="110"/>
      <c r="I67" s="19"/>
      <c r="J67" s="20"/>
      <c r="K67" s="17"/>
      <c r="L67" s="18"/>
      <c r="M67" s="17">
        <v>1</v>
      </c>
      <c r="N67" s="18"/>
      <c r="O67" s="14"/>
    </row>
    <row r="68" spans="2:17" x14ac:dyDescent="0.2">
      <c r="B68" s="14">
        <v>49</v>
      </c>
      <c r="C68" s="108" t="s">
        <v>132</v>
      </c>
      <c r="D68" s="108" t="s">
        <v>133</v>
      </c>
      <c r="E68" s="14" t="s">
        <v>38</v>
      </c>
      <c r="F68" s="14">
        <v>4</v>
      </c>
      <c r="G68" s="109"/>
      <c r="H68" s="110"/>
      <c r="I68" s="19"/>
      <c r="J68" s="20"/>
      <c r="K68" s="17"/>
      <c r="L68" s="18"/>
      <c r="M68" s="17"/>
      <c r="N68" s="18">
        <v>4</v>
      </c>
      <c r="O68" s="14"/>
    </row>
    <row r="69" spans="2:17" x14ac:dyDescent="0.2">
      <c r="B69" s="14">
        <v>50</v>
      </c>
      <c r="C69" s="111" t="s">
        <v>134</v>
      </c>
      <c r="D69" s="108" t="s">
        <v>135</v>
      </c>
      <c r="E69" s="14" t="s">
        <v>28</v>
      </c>
      <c r="F69" s="14">
        <v>6</v>
      </c>
      <c r="G69" s="109"/>
      <c r="H69" s="110"/>
      <c r="I69" s="19"/>
      <c r="J69" s="20"/>
      <c r="K69" s="17"/>
      <c r="L69" s="18"/>
      <c r="M69" s="17"/>
      <c r="N69" s="18"/>
      <c r="O69" s="14">
        <v>6</v>
      </c>
    </row>
    <row r="70" spans="2:17" x14ac:dyDescent="0.2">
      <c r="B70" s="189" t="s">
        <v>136</v>
      </c>
      <c r="C70" s="190"/>
      <c r="D70" s="191"/>
      <c r="E70" s="112">
        <f>SUM(H70:O70)</f>
        <v>12</v>
      </c>
      <c r="F70" s="112">
        <f>SUM(F66:F69)</f>
        <v>12</v>
      </c>
      <c r="G70" s="113"/>
      <c r="H70" s="114"/>
      <c r="I70" s="115"/>
      <c r="J70" s="116"/>
      <c r="K70" s="115"/>
      <c r="L70" s="116">
        <v>1</v>
      </c>
      <c r="M70" s="115">
        <v>1</v>
      </c>
      <c r="N70" s="116">
        <v>4</v>
      </c>
      <c r="O70" s="112">
        <v>6</v>
      </c>
    </row>
    <row r="71" spans="2:17" ht="15.75" x14ac:dyDescent="0.25">
      <c r="B71" s="184" t="s">
        <v>137</v>
      </c>
      <c r="C71" s="184"/>
      <c r="D71" s="184"/>
      <c r="E71" s="117">
        <f>SUM(H71:O71)</f>
        <v>160</v>
      </c>
      <c r="F71" s="117">
        <f t="shared" ref="F71:O71" si="1">F70+F64+F57+F56+F34+F18</f>
        <v>155</v>
      </c>
      <c r="G71" s="118">
        <f t="shared" si="1"/>
        <v>5</v>
      </c>
      <c r="H71" s="119">
        <f t="shared" si="1"/>
        <v>21</v>
      </c>
      <c r="I71" s="120">
        <f t="shared" si="1"/>
        <v>19</v>
      </c>
      <c r="J71" s="121">
        <f t="shared" si="1"/>
        <v>20</v>
      </c>
      <c r="K71" s="120">
        <f t="shared" si="1"/>
        <v>20</v>
      </c>
      <c r="L71" s="121">
        <f t="shared" si="1"/>
        <v>20</v>
      </c>
      <c r="M71" s="120">
        <f t="shared" si="1"/>
        <v>20</v>
      </c>
      <c r="N71" s="121">
        <f t="shared" si="1"/>
        <v>20</v>
      </c>
      <c r="O71" s="117">
        <f t="shared" si="1"/>
        <v>20</v>
      </c>
    </row>
    <row r="72" spans="2:17" x14ac:dyDescent="0.2">
      <c r="D72" s="1" t="s">
        <v>138</v>
      </c>
    </row>
  </sheetData>
  <mergeCells count="27">
    <mergeCell ref="H6:I6"/>
    <mergeCell ref="B6:B8"/>
    <mergeCell ref="C6:C8"/>
    <mergeCell ref="D6:D8"/>
    <mergeCell ref="E6:E8"/>
    <mergeCell ref="F6:G6"/>
    <mergeCell ref="E1:M1"/>
    <mergeCell ref="E2:M2"/>
    <mergeCell ref="E3:M3"/>
    <mergeCell ref="E4:M4"/>
    <mergeCell ref="B5:O5"/>
    <mergeCell ref="J6:K6"/>
    <mergeCell ref="L6:M6"/>
    <mergeCell ref="N6:O6"/>
    <mergeCell ref="F8:O8"/>
    <mergeCell ref="B71:D71"/>
    <mergeCell ref="B56:D56"/>
    <mergeCell ref="B58:O58"/>
    <mergeCell ref="B64:D64"/>
    <mergeCell ref="B65:O65"/>
    <mergeCell ref="B70:D70"/>
    <mergeCell ref="B57:D57"/>
    <mergeCell ref="B18:D18"/>
    <mergeCell ref="B19:O19"/>
    <mergeCell ref="B34:D34"/>
    <mergeCell ref="B35:O35"/>
    <mergeCell ref="B9:O9"/>
  </mergeCells>
  <pageMargins left="0.62" right="0.15748031496062992" top="0.16" bottom="0.16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2"/>
  <sheetViews>
    <sheetView zoomScale="90" zoomScaleNormal="90" workbookViewId="0">
      <selection activeCell="C10" sqref="C10"/>
    </sheetView>
  </sheetViews>
  <sheetFormatPr defaultColWidth="9.140625" defaultRowHeight="12.75" x14ac:dyDescent="0.2"/>
  <cols>
    <col min="1" max="1" width="6.42578125" style="2" customWidth="1"/>
    <col min="2" max="2" width="7.28515625" style="1" customWidth="1"/>
    <col min="3" max="3" width="11.7109375" style="1" customWidth="1"/>
    <col min="4" max="4" width="39.28515625" style="2" customWidth="1"/>
    <col min="5" max="5" width="6.7109375" style="2" customWidth="1"/>
    <col min="6" max="6" width="5.28515625" style="2" customWidth="1"/>
    <col min="7" max="7" width="5" style="2" customWidth="1"/>
    <col min="8" max="8" width="4.7109375" style="2" customWidth="1"/>
    <col min="9" max="9" width="5" style="2" customWidth="1"/>
    <col min="10" max="10" width="3.7109375" style="2" customWidth="1"/>
    <col min="11" max="11" width="4.42578125" style="2" customWidth="1"/>
    <col min="12" max="12" width="4.28515625" style="2" customWidth="1"/>
    <col min="13" max="13" width="4.7109375" style="2" customWidth="1"/>
    <col min="14" max="15" width="4.5703125" style="2" customWidth="1"/>
    <col min="16" max="16" width="9.140625" style="2"/>
    <col min="17" max="17" width="9.140625" style="3"/>
    <col min="18" max="16384" width="9.140625" style="2"/>
  </cols>
  <sheetData>
    <row r="1" spans="2:17" x14ac:dyDescent="0.2">
      <c r="E1" s="200" t="s">
        <v>0</v>
      </c>
      <c r="F1" s="200"/>
      <c r="G1" s="200"/>
      <c r="H1" s="200"/>
      <c r="I1" s="200"/>
      <c r="J1" s="200"/>
      <c r="K1" s="200"/>
      <c r="L1" s="200"/>
      <c r="M1" s="200"/>
    </row>
    <row r="2" spans="2:17" x14ac:dyDescent="0.2">
      <c r="E2" s="200" t="s">
        <v>1</v>
      </c>
      <c r="F2" s="200"/>
      <c r="G2" s="200"/>
      <c r="H2" s="200"/>
      <c r="I2" s="200"/>
      <c r="J2" s="200"/>
      <c r="K2" s="200"/>
      <c r="L2" s="200"/>
      <c r="M2" s="200"/>
    </row>
    <row r="3" spans="2:17" x14ac:dyDescent="0.2">
      <c r="E3" s="201" t="s">
        <v>2</v>
      </c>
      <c r="F3" s="201"/>
      <c r="G3" s="201"/>
      <c r="H3" s="201"/>
      <c r="I3" s="201"/>
      <c r="J3" s="201"/>
      <c r="K3" s="201"/>
      <c r="L3" s="201"/>
      <c r="M3" s="201"/>
    </row>
    <row r="4" spans="2:17" ht="15.75" x14ac:dyDescent="0.25">
      <c r="D4" s="4"/>
      <c r="E4" s="200" t="s">
        <v>3</v>
      </c>
      <c r="F4" s="200"/>
      <c r="G4" s="200"/>
      <c r="H4" s="200"/>
      <c r="I4" s="200"/>
      <c r="J4" s="200"/>
      <c r="K4" s="200"/>
      <c r="L4" s="200"/>
      <c r="M4" s="200"/>
      <c r="N4" s="4"/>
      <c r="O4" s="4"/>
    </row>
    <row r="5" spans="2:17" ht="47.25" customHeight="1" x14ac:dyDescent="0.25"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7" ht="14.25" customHeight="1" x14ac:dyDescent="0.2">
      <c r="B6" s="205" t="s">
        <v>5</v>
      </c>
      <c r="C6" s="206" t="s">
        <v>6</v>
      </c>
      <c r="D6" s="207" t="s">
        <v>7</v>
      </c>
      <c r="E6" s="208" t="s">
        <v>8</v>
      </c>
      <c r="F6" s="182" t="s">
        <v>9</v>
      </c>
      <c r="G6" s="209"/>
      <c r="H6" s="211" t="s">
        <v>10</v>
      </c>
      <c r="I6" s="179"/>
      <c r="J6" s="210" t="s">
        <v>11</v>
      </c>
      <c r="K6" s="204"/>
      <c r="L6" s="178" t="s">
        <v>12</v>
      </c>
      <c r="M6" s="180"/>
      <c r="N6" s="181" t="s">
        <v>13</v>
      </c>
      <c r="O6" s="182"/>
    </row>
    <row r="7" spans="2:17" ht="24.75" customHeight="1" x14ac:dyDescent="0.2">
      <c r="B7" s="205"/>
      <c r="C7" s="206"/>
      <c r="D7" s="207"/>
      <c r="E7" s="208"/>
      <c r="F7" s="5" t="s">
        <v>14</v>
      </c>
      <c r="G7" s="6" t="s">
        <v>15</v>
      </c>
      <c r="H7" s="122" t="s">
        <v>16</v>
      </c>
      <c r="I7" s="10" t="s">
        <v>17</v>
      </c>
      <c r="J7" s="123" t="s">
        <v>18</v>
      </c>
      <c r="K7" s="8" t="s">
        <v>19</v>
      </c>
      <c r="L7" s="9" t="s">
        <v>20</v>
      </c>
      <c r="M7" s="10" t="s">
        <v>21</v>
      </c>
      <c r="N7" s="11" t="s">
        <v>22</v>
      </c>
      <c r="O7" s="5" t="s">
        <v>23</v>
      </c>
    </row>
    <row r="8" spans="2:17" ht="12.75" customHeight="1" x14ac:dyDescent="0.2">
      <c r="B8" s="205"/>
      <c r="C8" s="206"/>
      <c r="D8" s="207"/>
      <c r="E8" s="208"/>
      <c r="F8" s="183" t="s">
        <v>24</v>
      </c>
      <c r="G8" s="183"/>
      <c r="H8" s="183"/>
      <c r="I8" s="183"/>
      <c r="J8" s="183"/>
      <c r="K8" s="183"/>
      <c r="L8" s="183"/>
      <c r="M8" s="183"/>
      <c r="N8" s="183"/>
      <c r="O8" s="183"/>
    </row>
    <row r="9" spans="2:17" ht="15.75" x14ac:dyDescent="0.25">
      <c r="B9" s="199" t="s">
        <v>25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7" x14ac:dyDescent="0.2">
      <c r="B10" s="12">
        <v>1</v>
      </c>
      <c r="C10" s="13" t="s">
        <v>26</v>
      </c>
      <c r="D10" s="13" t="s">
        <v>27</v>
      </c>
      <c r="E10" s="14" t="s">
        <v>28</v>
      </c>
      <c r="F10" s="14">
        <v>2</v>
      </c>
      <c r="G10" s="15"/>
      <c r="H10" s="16">
        <v>2</v>
      </c>
      <c r="I10" s="17"/>
      <c r="J10" s="18"/>
      <c r="K10" s="17"/>
      <c r="L10" s="18"/>
      <c r="M10" s="19"/>
      <c r="N10" s="20"/>
      <c r="O10" s="21"/>
      <c r="P10" s="22"/>
      <c r="Q10" s="23"/>
    </row>
    <row r="11" spans="2:17" x14ac:dyDescent="0.2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26">
        <v>3</v>
      </c>
      <c r="I11" s="27"/>
      <c r="J11" s="18"/>
      <c r="K11" s="17"/>
      <c r="L11" s="18"/>
      <c r="M11" s="19"/>
      <c r="N11" s="20"/>
      <c r="O11" s="21"/>
      <c r="P11" s="22"/>
      <c r="Q11" s="23"/>
    </row>
    <row r="12" spans="2:17" x14ac:dyDescent="0.2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26"/>
      <c r="I12" s="27">
        <v>2</v>
      </c>
      <c r="J12" s="18"/>
      <c r="K12" s="17"/>
      <c r="L12" s="18"/>
      <c r="M12" s="19"/>
      <c r="N12" s="20"/>
      <c r="O12" s="21"/>
      <c r="P12" s="22"/>
      <c r="Q12" s="23"/>
    </row>
    <row r="13" spans="2:17" x14ac:dyDescent="0.2">
      <c r="B13" s="12">
        <v>4</v>
      </c>
      <c r="C13" s="28" t="s">
        <v>34</v>
      </c>
      <c r="D13" s="28" t="s">
        <v>35</v>
      </c>
      <c r="E13" s="29" t="s">
        <v>28</v>
      </c>
      <c r="F13" s="29">
        <v>3</v>
      </c>
      <c r="G13" s="30"/>
      <c r="H13" s="31"/>
      <c r="I13" s="32">
        <v>3</v>
      </c>
      <c r="J13" s="33"/>
      <c r="K13" s="32"/>
      <c r="L13" s="33"/>
      <c r="M13" s="34"/>
      <c r="N13" s="35"/>
      <c r="O13" s="36"/>
      <c r="P13" s="37"/>
    </row>
    <row r="14" spans="2:17" x14ac:dyDescent="0.2">
      <c r="B14" s="12">
        <v>5</v>
      </c>
      <c r="C14" s="38" t="s">
        <v>36</v>
      </c>
      <c r="D14" s="38" t="s">
        <v>37</v>
      </c>
      <c r="E14" s="29" t="s">
        <v>38</v>
      </c>
      <c r="F14" s="29">
        <v>2</v>
      </c>
      <c r="G14" s="39"/>
      <c r="H14" s="31"/>
      <c r="I14" s="32">
        <v>2</v>
      </c>
      <c r="J14" s="33"/>
      <c r="K14" s="32"/>
      <c r="L14" s="40"/>
      <c r="M14" s="41"/>
      <c r="N14" s="42"/>
      <c r="O14" s="43"/>
    </row>
    <row r="15" spans="2:17" x14ac:dyDescent="0.2">
      <c r="B15" s="12">
        <v>6</v>
      </c>
      <c r="C15" s="38" t="s">
        <v>39</v>
      </c>
      <c r="D15" s="38" t="s">
        <v>40</v>
      </c>
      <c r="E15" s="29" t="s">
        <v>28</v>
      </c>
      <c r="F15" s="29">
        <v>2</v>
      </c>
      <c r="G15" s="39"/>
      <c r="H15" s="31"/>
      <c r="I15" s="32"/>
      <c r="J15" s="177">
        <v>2</v>
      </c>
      <c r="K15" s="32"/>
      <c r="L15" s="40"/>
      <c r="M15" s="41"/>
      <c r="N15" s="42"/>
      <c r="O15" s="43"/>
    </row>
    <row r="16" spans="2:17" x14ac:dyDescent="0.2">
      <c r="B16" s="12">
        <v>7</v>
      </c>
      <c r="C16" s="38" t="s">
        <v>41</v>
      </c>
      <c r="D16" s="38" t="s">
        <v>42</v>
      </c>
      <c r="E16" s="29" t="s">
        <v>33</v>
      </c>
      <c r="F16" s="29">
        <v>2</v>
      </c>
      <c r="G16" s="39"/>
      <c r="H16" s="31"/>
      <c r="I16" s="32"/>
      <c r="J16" s="177">
        <v>2</v>
      </c>
      <c r="K16" s="173"/>
      <c r="L16" s="40"/>
      <c r="M16" s="41"/>
      <c r="N16" s="42"/>
      <c r="O16" s="43"/>
    </row>
    <row r="17" spans="2:17" x14ac:dyDescent="0.2">
      <c r="B17" s="12">
        <v>8</v>
      </c>
      <c r="C17" s="38" t="s">
        <v>43</v>
      </c>
      <c r="D17" s="38" t="s">
        <v>44</v>
      </c>
      <c r="E17" s="29" t="s">
        <v>28</v>
      </c>
      <c r="F17" s="29">
        <v>4</v>
      </c>
      <c r="G17" s="39"/>
      <c r="H17" s="31"/>
      <c r="I17" s="32"/>
      <c r="J17" s="177"/>
      <c r="K17" s="173">
        <v>4</v>
      </c>
      <c r="L17" s="40"/>
      <c r="M17" s="41"/>
      <c r="N17" s="42"/>
      <c r="O17" s="43"/>
    </row>
    <row r="18" spans="2:17" ht="14.25" x14ac:dyDescent="0.2">
      <c r="B18" s="196" t="s">
        <v>45</v>
      </c>
      <c r="C18" s="197"/>
      <c r="D18" s="198"/>
      <c r="E18" s="44">
        <f>SUM(H18:O18)</f>
        <v>20</v>
      </c>
      <c r="F18" s="44">
        <f>SUM(F10:F17)</f>
        <v>20</v>
      </c>
      <c r="G18" s="45"/>
      <c r="H18" s="46">
        <f>SUM(H10:H17)</f>
        <v>5</v>
      </c>
      <c r="I18" s="47">
        <f>SUM(I10:I17)</f>
        <v>7</v>
      </c>
      <c r="J18" s="48">
        <f>SUM(J10:J17)</f>
        <v>4</v>
      </c>
      <c r="K18" s="47">
        <f>SUM(K10:K17)</f>
        <v>4</v>
      </c>
      <c r="L18" s="48"/>
      <c r="M18" s="47"/>
      <c r="N18" s="48"/>
      <c r="O18" s="44"/>
    </row>
    <row r="19" spans="2:17" ht="15.75" x14ac:dyDescent="0.25">
      <c r="B19" s="199" t="s">
        <v>46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2:17" x14ac:dyDescent="0.2">
      <c r="B20" s="12">
        <v>9</v>
      </c>
      <c r="C20" s="49" t="s">
        <v>47</v>
      </c>
      <c r="D20" s="50" t="s">
        <v>48</v>
      </c>
      <c r="E20" s="12" t="s">
        <v>28</v>
      </c>
      <c r="F20" s="12">
        <v>3</v>
      </c>
      <c r="G20" s="51"/>
      <c r="H20" s="52">
        <v>3</v>
      </c>
      <c r="I20" s="53"/>
      <c r="J20" s="40"/>
      <c r="K20" s="53"/>
      <c r="L20" s="40"/>
      <c r="M20" s="41"/>
      <c r="N20" s="42"/>
      <c r="O20" s="43"/>
    </row>
    <row r="21" spans="2:17" x14ac:dyDescent="0.2">
      <c r="B21" s="12">
        <v>10</v>
      </c>
      <c r="C21" s="49" t="s">
        <v>49</v>
      </c>
      <c r="D21" s="50" t="s">
        <v>50</v>
      </c>
      <c r="E21" s="54" t="s">
        <v>28</v>
      </c>
      <c r="F21" s="54">
        <v>4</v>
      </c>
      <c r="G21" s="55"/>
      <c r="H21" s="56">
        <v>4</v>
      </c>
      <c r="I21" s="53"/>
      <c r="J21" s="40"/>
      <c r="K21" s="53"/>
      <c r="L21" s="40"/>
      <c r="M21" s="41"/>
      <c r="N21" s="42"/>
      <c r="O21" s="43"/>
    </row>
    <row r="22" spans="2:17" x14ac:dyDescent="0.2">
      <c r="B22" s="12">
        <v>11</v>
      </c>
      <c r="C22" s="49" t="s">
        <v>51</v>
      </c>
      <c r="D22" s="50" t="s">
        <v>52</v>
      </c>
      <c r="E22" s="12" t="s">
        <v>33</v>
      </c>
      <c r="F22" s="12">
        <v>2</v>
      </c>
      <c r="G22" s="51"/>
      <c r="H22" s="52">
        <v>2</v>
      </c>
      <c r="I22" s="53"/>
      <c r="J22" s="40"/>
      <c r="K22" s="53"/>
      <c r="L22" s="40"/>
      <c r="M22" s="41"/>
      <c r="N22" s="42"/>
      <c r="O22" s="43"/>
    </row>
    <row r="23" spans="2:17" x14ac:dyDescent="0.2">
      <c r="B23" s="12">
        <v>12</v>
      </c>
      <c r="C23" s="49" t="s">
        <v>53</v>
      </c>
      <c r="D23" s="50" t="s">
        <v>54</v>
      </c>
      <c r="E23" s="12" t="s">
        <v>28</v>
      </c>
      <c r="F23" s="12">
        <v>4</v>
      </c>
      <c r="G23" s="51"/>
      <c r="H23" s="52">
        <v>4</v>
      </c>
      <c r="I23" s="53"/>
      <c r="J23" s="40"/>
      <c r="K23" s="53"/>
      <c r="L23" s="40"/>
      <c r="M23" s="41"/>
      <c r="N23" s="42"/>
      <c r="O23" s="43"/>
    </row>
    <row r="24" spans="2:17" x14ac:dyDescent="0.2">
      <c r="B24" s="12">
        <v>13</v>
      </c>
      <c r="C24" s="1" t="s">
        <v>55</v>
      </c>
      <c r="D24" s="50" t="s">
        <v>56</v>
      </c>
      <c r="E24" s="12" t="s">
        <v>28</v>
      </c>
      <c r="F24" s="12">
        <v>2</v>
      </c>
      <c r="G24" s="57"/>
      <c r="H24" s="52">
        <v>2</v>
      </c>
      <c r="I24" s="53"/>
      <c r="J24" s="40"/>
      <c r="K24" s="53"/>
      <c r="L24" s="40"/>
      <c r="M24" s="41"/>
      <c r="N24" s="42"/>
      <c r="O24" s="43"/>
    </row>
    <row r="25" spans="2:17" x14ac:dyDescent="0.2">
      <c r="B25" s="12">
        <v>14</v>
      </c>
      <c r="C25" s="49" t="s">
        <v>57</v>
      </c>
      <c r="D25" s="50" t="s">
        <v>58</v>
      </c>
      <c r="E25" s="12" t="s">
        <v>28</v>
      </c>
      <c r="F25" s="12">
        <v>4</v>
      </c>
      <c r="G25" s="51"/>
      <c r="H25" s="52"/>
      <c r="I25" s="53">
        <v>4</v>
      </c>
      <c r="J25" s="40"/>
      <c r="K25" s="53"/>
      <c r="L25" s="40"/>
      <c r="M25" s="41"/>
      <c r="N25" s="42"/>
      <c r="O25" s="43"/>
    </row>
    <row r="26" spans="2:17" x14ac:dyDescent="0.2">
      <c r="B26" s="12">
        <v>15</v>
      </c>
      <c r="C26" s="49" t="s">
        <v>59</v>
      </c>
      <c r="D26" s="50" t="s">
        <v>60</v>
      </c>
      <c r="E26" s="12" t="s">
        <v>33</v>
      </c>
      <c r="F26" s="12">
        <v>2</v>
      </c>
      <c r="G26" s="51"/>
      <c r="H26" s="52"/>
      <c r="I26" s="53">
        <v>2</v>
      </c>
      <c r="J26" s="40"/>
      <c r="K26" s="53"/>
      <c r="L26" s="40"/>
      <c r="M26" s="41"/>
      <c r="N26" s="42"/>
      <c r="O26" s="43"/>
    </row>
    <row r="27" spans="2:17" x14ac:dyDescent="0.2">
      <c r="B27" s="12">
        <v>16</v>
      </c>
      <c r="C27" s="49" t="s">
        <v>61</v>
      </c>
      <c r="D27" s="49" t="s">
        <v>62</v>
      </c>
      <c r="E27" s="12" t="s">
        <v>33</v>
      </c>
      <c r="F27" s="12">
        <v>2</v>
      </c>
      <c r="G27" s="51"/>
      <c r="H27" s="52"/>
      <c r="I27" s="53">
        <v>2</v>
      </c>
      <c r="J27" s="58"/>
      <c r="K27" s="59"/>
      <c r="L27" s="58"/>
      <c r="M27" s="60"/>
      <c r="N27" s="61"/>
      <c r="O27" s="62"/>
    </row>
    <row r="28" spans="2:17" x14ac:dyDescent="0.2">
      <c r="B28" s="12">
        <v>17</v>
      </c>
      <c r="C28" s="49" t="s">
        <v>63</v>
      </c>
      <c r="D28" s="50" t="s">
        <v>64</v>
      </c>
      <c r="E28" s="12" t="s">
        <v>28</v>
      </c>
      <c r="F28" s="12">
        <v>2</v>
      </c>
      <c r="G28" s="57"/>
      <c r="H28" s="52"/>
      <c r="I28" s="53">
        <v>2</v>
      </c>
      <c r="J28" s="40"/>
      <c r="K28" s="53"/>
      <c r="L28" s="40"/>
      <c r="M28" s="41"/>
      <c r="N28" s="42"/>
      <c r="O28" s="43"/>
    </row>
    <row r="29" spans="2:17" x14ac:dyDescent="0.2">
      <c r="B29" s="63">
        <v>18</v>
      </c>
      <c r="C29" s="64" t="s">
        <v>65</v>
      </c>
      <c r="D29" s="65" t="s">
        <v>66</v>
      </c>
      <c r="E29" s="63" t="s">
        <v>28</v>
      </c>
      <c r="F29" s="63">
        <v>3</v>
      </c>
      <c r="G29" s="66"/>
      <c r="H29" s="67"/>
      <c r="I29" s="68"/>
      <c r="J29" s="168">
        <v>3</v>
      </c>
      <c r="K29" s="68"/>
      <c r="L29" s="69"/>
      <c r="M29" s="41"/>
      <c r="N29" s="42"/>
      <c r="O29" s="43"/>
    </row>
    <row r="30" spans="2:17" x14ac:dyDescent="0.2">
      <c r="B30" s="83">
        <v>19</v>
      </c>
      <c r="C30" s="65" t="s">
        <v>67</v>
      </c>
      <c r="D30" s="65" t="s">
        <v>68</v>
      </c>
      <c r="E30" s="83" t="s">
        <v>33</v>
      </c>
      <c r="F30" s="83">
        <v>2</v>
      </c>
      <c r="G30" s="161"/>
      <c r="H30" s="156"/>
      <c r="I30" s="157"/>
      <c r="J30" s="168">
        <v>2</v>
      </c>
      <c r="K30" s="157"/>
      <c r="L30" s="158"/>
      <c r="M30" s="41"/>
      <c r="N30" s="42"/>
      <c r="O30" s="43"/>
    </row>
    <row r="31" spans="2:17" s="70" customFormat="1" x14ac:dyDescent="0.2">
      <c r="B31" s="83">
        <v>20</v>
      </c>
      <c r="C31" s="65" t="s">
        <v>149</v>
      </c>
      <c r="D31" s="65" t="s">
        <v>69</v>
      </c>
      <c r="E31" s="83" t="s">
        <v>28</v>
      </c>
      <c r="F31" s="83">
        <v>3</v>
      </c>
      <c r="G31" s="161"/>
      <c r="H31" s="156"/>
      <c r="I31" s="157"/>
      <c r="J31" s="158"/>
      <c r="K31" s="167">
        <v>3</v>
      </c>
      <c r="L31" s="158"/>
      <c r="M31" s="41"/>
      <c r="N31" s="42"/>
      <c r="O31" s="43"/>
      <c r="Q31" s="3"/>
    </row>
    <row r="32" spans="2:17" x14ac:dyDescent="0.2">
      <c r="B32" s="83">
        <v>21</v>
      </c>
      <c r="C32" s="65" t="s">
        <v>70</v>
      </c>
      <c r="D32" s="65" t="s">
        <v>71</v>
      </c>
      <c r="E32" s="83" t="s">
        <v>72</v>
      </c>
      <c r="F32" s="83"/>
      <c r="G32" s="161">
        <v>1</v>
      </c>
      <c r="H32" s="156"/>
      <c r="I32" s="157"/>
      <c r="J32" s="158"/>
      <c r="K32" s="167">
        <v>1</v>
      </c>
      <c r="L32" s="158"/>
      <c r="M32" s="41"/>
      <c r="N32" s="42"/>
      <c r="O32" s="43"/>
    </row>
    <row r="33" spans="1:17" s="70" customFormat="1" x14ac:dyDescent="0.2">
      <c r="B33" s="78">
        <v>22</v>
      </c>
      <c r="C33" s="50" t="s">
        <v>73</v>
      </c>
      <c r="D33" s="50" t="s">
        <v>74</v>
      </c>
      <c r="E33" s="78" t="s">
        <v>28</v>
      </c>
      <c r="F33" s="78">
        <v>3</v>
      </c>
      <c r="G33" s="162"/>
      <c r="H33" s="151"/>
      <c r="I33" s="152"/>
      <c r="J33" s="153"/>
      <c r="K33" s="170">
        <f>1+2</f>
        <v>3</v>
      </c>
      <c r="L33" s="153"/>
      <c r="M33" s="41"/>
      <c r="N33" s="42"/>
      <c r="O33" s="43"/>
      <c r="Q33" s="3"/>
    </row>
    <row r="34" spans="1:17" ht="14.25" x14ac:dyDescent="0.2">
      <c r="B34" s="196" t="s">
        <v>75</v>
      </c>
      <c r="C34" s="197"/>
      <c r="D34" s="198"/>
      <c r="E34" s="72">
        <f>SUM(H34:O34)</f>
        <v>37</v>
      </c>
      <c r="F34" s="72">
        <f>SUM(F20:F33)</f>
        <v>36</v>
      </c>
      <c r="G34" s="73">
        <f t="shared" ref="G34:K34" si="0">SUM(G20:G33)</f>
        <v>1</v>
      </c>
      <c r="H34" s="74">
        <f t="shared" si="0"/>
        <v>15</v>
      </c>
      <c r="I34" s="75">
        <f t="shared" si="0"/>
        <v>10</v>
      </c>
      <c r="J34" s="76">
        <f t="shared" si="0"/>
        <v>5</v>
      </c>
      <c r="K34" s="75">
        <f t="shared" si="0"/>
        <v>7</v>
      </c>
      <c r="L34" s="76"/>
      <c r="M34" s="75"/>
      <c r="N34" s="76"/>
      <c r="O34" s="44"/>
    </row>
    <row r="35" spans="1:17" ht="15.75" x14ac:dyDescent="0.25">
      <c r="B35" s="199" t="s">
        <v>76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7" x14ac:dyDescent="0.2">
      <c r="B36" s="12">
        <v>23</v>
      </c>
      <c r="C36" s="49" t="s">
        <v>77</v>
      </c>
      <c r="D36" s="77" t="s">
        <v>78</v>
      </c>
      <c r="E36" s="78" t="s">
        <v>28</v>
      </c>
      <c r="F36" s="12">
        <v>3</v>
      </c>
      <c r="G36" s="51"/>
      <c r="H36" s="52"/>
      <c r="I36" s="53"/>
      <c r="J36" s="177">
        <v>3</v>
      </c>
      <c r="K36" s="79"/>
      <c r="L36" s="40"/>
      <c r="M36" s="53"/>
      <c r="N36" s="40"/>
      <c r="O36" s="12"/>
    </row>
    <row r="37" spans="1:17" x14ac:dyDescent="0.2">
      <c r="B37" s="12">
        <v>24</v>
      </c>
      <c r="C37" s="49" t="s">
        <v>79</v>
      </c>
      <c r="D37" s="77" t="s">
        <v>80</v>
      </c>
      <c r="E37" s="78" t="s">
        <v>28</v>
      </c>
      <c r="F37" s="12">
        <v>3</v>
      </c>
      <c r="G37" s="51"/>
      <c r="H37" s="52"/>
      <c r="I37" s="53"/>
      <c r="J37" s="69">
        <v>3</v>
      </c>
      <c r="K37" s="68"/>
      <c r="L37" s="40"/>
      <c r="M37" s="53"/>
      <c r="N37" s="40"/>
      <c r="O37" s="12"/>
    </row>
    <row r="38" spans="1:17" x14ac:dyDescent="0.2">
      <c r="B38" s="12">
        <v>25</v>
      </c>
      <c r="C38" s="49" t="s">
        <v>81</v>
      </c>
      <c r="D38" s="77" t="s">
        <v>82</v>
      </c>
      <c r="E38" s="78" t="s">
        <v>28</v>
      </c>
      <c r="F38" s="12">
        <v>3</v>
      </c>
      <c r="G38" s="51"/>
      <c r="H38" s="52"/>
      <c r="I38" s="53"/>
      <c r="J38" s="40">
        <v>3</v>
      </c>
      <c r="K38" s="53"/>
      <c r="L38" s="40"/>
      <c r="M38" s="53"/>
      <c r="N38" s="40"/>
      <c r="O38" s="12"/>
    </row>
    <row r="39" spans="1:17" x14ac:dyDescent="0.2">
      <c r="A39" s="22"/>
      <c r="B39" s="80">
        <v>26</v>
      </c>
      <c r="C39" s="81" t="s">
        <v>83</v>
      </c>
      <c r="D39" s="82" t="s">
        <v>84</v>
      </c>
      <c r="E39" s="83" t="s">
        <v>28</v>
      </c>
      <c r="F39" s="63">
        <v>3</v>
      </c>
      <c r="G39" s="66"/>
      <c r="H39" s="67"/>
      <c r="I39" s="68"/>
      <c r="J39" s="69"/>
      <c r="K39" s="68">
        <v>3</v>
      </c>
      <c r="L39" s="69"/>
      <c r="M39" s="68"/>
      <c r="N39" s="69"/>
      <c r="O39" s="63"/>
      <c r="P39" s="22"/>
    </row>
    <row r="40" spans="1:17" x14ac:dyDescent="0.2">
      <c r="A40" s="22"/>
      <c r="B40" s="12">
        <v>27</v>
      </c>
      <c r="C40" s="84" t="s">
        <v>85</v>
      </c>
      <c r="D40" s="85" t="s">
        <v>86</v>
      </c>
      <c r="E40" s="14" t="s">
        <v>33</v>
      </c>
      <c r="F40" s="14">
        <v>2</v>
      </c>
      <c r="G40" s="15"/>
      <c r="H40" s="16"/>
      <c r="I40" s="17"/>
      <c r="J40" s="18"/>
      <c r="K40" s="17">
        <v>2</v>
      </c>
      <c r="L40" s="18"/>
      <c r="M40" s="17"/>
      <c r="N40" s="18"/>
      <c r="O40" s="14"/>
      <c r="P40" s="86"/>
    </row>
    <row r="41" spans="1:17" x14ac:dyDescent="0.2">
      <c r="A41" s="22"/>
      <c r="B41" s="12">
        <v>28</v>
      </c>
      <c r="C41" s="84" t="s">
        <v>87</v>
      </c>
      <c r="D41" s="85" t="s">
        <v>88</v>
      </c>
      <c r="E41" s="14" t="s">
        <v>28</v>
      </c>
      <c r="F41" s="14">
        <v>4</v>
      </c>
      <c r="G41" s="15"/>
      <c r="H41" s="16"/>
      <c r="I41" s="17"/>
      <c r="J41" s="18"/>
      <c r="K41" s="17"/>
      <c r="L41" s="18">
        <v>4</v>
      </c>
      <c r="M41" s="17"/>
      <c r="N41" s="18"/>
      <c r="O41" s="14"/>
      <c r="P41" s="22"/>
    </row>
    <row r="42" spans="1:17" x14ac:dyDescent="0.2">
      <c r="A42" s="22"/>
      <c r="B42" s="12">
        <v>29</v>
      </c>
      <c r="C42" s="84" t="s">
        <v>89</v>
      </c>
      <c r="D42" s="85" t="s">
        <v>90</v>
      </c>
      <c r="E42" s="14" t="s">
        <v>28</v>
      </c>
      <c r="F42" s="14">
        <v>4</v>
      </c>
      <c r="G42" s="15"/>
      <c r="H42" s="16"/>
      <c r="I42" s="17"/>
      <c r="J42" s="18"/>
      <c r="K42" s="17"/>
      <c r="L42" s="18">
        <v>4</v>
      </c>
      <c r="M42" s="17"/>
      <c r="N42" s="18"/>
      <c r="O42" s="14"/>
      <c r="P42" s="22"/>
    </row>
    <row r="43" spans="1:17" x14ac:dyDescent="0.2">
      <c r="A43" s="22"/>
      <c r="B43" s="80">
        <v>30</v>
      </c>
      <c r="C43" s="84" t="s">
        <v>91</v>
      </c>
      <c r="D43" s="85" t="s">
        <v>92</v>
      </c>
      <c r="E43" s="14" t="s">
        <v>28</v>
      </c>
      <c r="F43" s="14">
        <v>6</v>
      </c>
      <c r="G43" s="15"/>
      <c r="H43" s="16"/>
      <c r="I43" s="17"/>
      <c r="J43" s="18"/>
      <c r="K43" s="17"/>
      <c r="L43" s="18">
        <v>6</v>
      </c>
      <c r="M43" s="17"/>
      <c r="N43" s="18"/>
      <c r="O43" s="14"/>
      <c r="P43" s="22"/>
    </row>
    <row r="44" spans="1:17" x14ac:dyDescent="0.2">
      <c r="A44" s="22"/>
      <c r="B44" s="12">
        <v>31</v>
      </c>
      <c r="C44" s="84" t="s">
        <v>93</v>
      </c>
      <c r="D44" s="85" t="s">
        <v>94</v>
      </c>
      <c r="E44" s="14" t="s">
        <v>28</v>
      </c>
      <c r="F44" s="14">
        <v>3</v>
      </c>
      <c r="G44" s="15"/>
      <c r="H44" s="16"/>
      <c r="I44" s="17"/>
      <c r="J44" s="18"/>
      <c r="K44" s="17"/>
      <c r="L44" s="18">
        <v>3</v>
      </c>
      <c r="M44" s="17"/>
      <c r="N44" s="18"/>
      <c r="O44" s="14"/>
      <c r="P44" s="22"/>
    </row>
    <row r="45" spans="1:17" x14ac:dyDescent="0.2">
      <c r="A45" s="22"/>
      <c r="B45" s="12">
        <v>32</v>
      </c>
      <c r="C45" s="84" t="s">
        <v>95</v>
      </c>
      <c r="D45" s="85" t="s">
        <v>80</v>
      </c>
      <c r="E45" s="14" t="s">
        <v>72</v>
      </c>
      <c r="F45" s="14"/>
      <c r="G45" s="15">
        <v>1</v>
      </c>
      <c r="H45" s="16"/>
      <c r="I45" s="17"/>
      <c r="J45" s="18"/>
      <c r="K45" s="17"/>
      <c r="L45" s="18"/>
      <c r="M45" s="17">
        <v>1</v>
      </c>
      <c r="N45" s="18"/>
      <c r="O45" s="14"/>
      <c r="P45" s="86"/>
    </row>
    <row r="46" spans="1:17" x14ac:dyDescent="0.2">
      <c r="A46" s="22"/>
      <c r="B46" s="12">
        <v>33</v>
      </c>
      <c r="C46" s="84" t="s">
        <v>96</v>
      </c>
      <c r="D46" s="85" t="s">
        <v>88</v>
      </c>
      <c r="E46" s="14" t="s">
        <v>72</v>
      </c>
      <c r="F46" s="14"/>
      <c r="G46" s="15">
        <v>1</v>
      </c>
      <c r="H46" s="16"/>
      <c r="I46" s="17"/>
      <c r="J46" s="18"/>
      <c r="K46" s="17"/>
      <c r="L46" s="18"/>
      <c r="M46" s="17">
        <v>1</v>
      </c>
      <c r="N46" s="18"/>
      <c r="O46" s="14"/>
      <c r="P46" s="22"/>
    </row>
    <row r="47" spans="1:17" x14ac:dyDescent="0.2">
      <c r="A47" s="22"/>
      <c r="B47" s="80">
        <v>34</v>
      </c>
      <c r="C47" s="84" t="s">
        <v>97</v>
      </c>
      <c r="D47" s="85" t="s">
        <v>98</v>
      </c>
      <c r="E47" s="14" t="s">
        <v>28</v>
      </c>
      <c r="F47" s="14">
        <v>5</v>
      </c>
      <c r="G47" s="15"/>
      <c r="H47" s="16"/>
      <c r="I47" s="17"/>
      <c r="J47" s="18"/>
      <c r="K47" s="17"/>
      <c r="L47" s="18"/>
      <c r="M47" s="17">
        <v>5</v>
      </c>
      <c r="N47" s="18"/>
      <c r="O47" s="14"/>
      <c r="P47" s="22"/>
    </row>
    <row r="48" spans="1:17" x14ac:dyDescent="0.2">
      <c r="A48" s="22"/>
      <c r="B48" s="12">
        <v>35</v>
      </c>
      <c r="C48" s="84" t="s">
        <v>99</v>
      </c>
      <c r="D48" s="85" t="s">
        <v>100</v>
      </c>
      <c r="E48" s="14" t="s">
        <v>28</v>
      </c>
      <c r="F48" s="14">
        <v>3</v>
      </c>
      <c r="G48" s="15"/>
      <c r="H48" s="16"/>
      <c r="I48" s="17"/>
      <c r="J48" s="18"/>
      <c r="K48" s="17"/>
      <c r="L48" s="18"/>
      <c r="M48" s="17">
        <v>3</v>
      </c>
      <c r="N48" s="18"/>
      <c r="O48" s="14"/>
      <c r="P48" s="22"/>
    </row>
    <row r="49" spans="1:18" x14ac:dyDescent="0.2">
      <c r="A49" s="22"/>
      <c r="B49" s="12">
        <v>36</v>
      </c>
      <c r="C49" s="84" t="s">
        <v>101</v>
      </c>
      <c r="D49" s="85" t="s">
        <v>102</v>
      </c>
      <c r="E49" s="14" t="s">
        <v>28</v>
      </c>
      <c r="F49" s="14">
        <v>3</v>
      </c>
      <c r="G49" s="15"/>
      <c r="H49" s="16"/>
      <c r="I49" s="17"/>
      <c r="J49" s="18"/>
      <c r="K49" s="17"/>
      <c r="L49" s="18"/>
      <c r="M49" s="17">
        <v>3</v>
      </c>
      <c r="N49" s="18"/>
      <c r="O49" s="14"/>
      <c r="P49" s="22"/>
    </row>
    <row r="50" spans="1:18" x14ac:dyDescent="0.2">
      <c r="A50" s="22"/>
      <c r="B50" s="12">
        <v>37</v>
      </c>
      <c r="C50" s="84" t="s">
        <v>103</v>
      </c>
      <c r="D50" s="85" t="s">
        <v>104</v>
      </c>
      <c r="E50" s="14" t="s">
        <v>28</v>
      </c>
      <c r="F50" s="14">
        <v>3</v>
      </c>
      <c r="G50" s="15"/>
      <c r="H50" s="16"/>
      <c r="I50" s="17"/>
      <c r="J50" s="18"/>
      <c r="K50" s="17"/>
      <c r="L50" s="18"/>
      <c r="M50" s="17">
        <v>3</v>
      </c>
      <c r="N50" s="18"/>
      <c r="O50" s="14"/>
      <c r="P50" s="22"/>
    </row>
    <row r="51" spans="1:18" x14ac:dyDescent="0.2">
      <c r="A51" s="22"/>
      <c r="B51" s="80">
        <v>38</v>
      </c>
      <c r="C51" s="84" t="s">
        <v>105</v>
      </c>
      <c r="D51" s="85" t="s">
        <v>106</v>
      </c>
      <c r="E51" s="14" t="s">
        <v>28</v>
      </c>
      <c r="F51" s="14">
        <v>3</v>
      </c>
      <c r="G51" s="15"/>
      <c r="H51" s="16"/>
      <c r="I51" s="17"/>
      <c r="J51" s="18"/>
      <c r="K51" s="17"/>
      <c r="L51" s="18"/>
      <c r="M51" s="17"/>
      <c r="N51" s="18"/>
      <c r="O51" s="14">
        <v>3</v>
      </c>
      <c r="P51" s="22"/>
    </row>
    <row r="52" spans="1:18" x14ac:dyDescent="0.2">
      <c r="A52" s="22"/>
      <c r="B52" s="12">
        <v>39</v>
      </c>
      <c r="C52" s="84" t="s">
        <v>107</v>
      </c>
      <c r="D52" s="85" t="s">
        <v>108</v>
      </c>
      <c r="E52" s="14" t="s">
        <v>28</v>
      </c>
      <c r="F52" s="14">
        <v>3</v>
      </c>
      <c r="G52" s="15"/>
      <c r="H52" s="16"/>
      <c r="I52" s="17"/>
      <c r="J52" s="18"/>
      <c r="K52" s="17"/>
      <c r="L52" s="18"/>
      <c r="M52" s="17"/>
      <c r="N52" s="18"/>
      <c r="O52" s="14">
        <v>3</v>
      </c>
      <c r="P52" s="22"/>
    </row>
    <row r="53" spans="1:18" x14ac:dyDescent="0.2">
      <c r="A53" s="22"/>
      <c r="B53" s="87">
        <v>40</v>
      </c>
      <c r="C53" s="13" t="s">
        <v>109</v>
      </c>
      <c r="D53" s="88" t="s">
        <v>110</v>
      </c>
      <c r="E53" s="24" t="s">
        <v>28</v>
      </c>
      <c r="F53" s="24">
        <v>3</v>
      </c>
      <c r="G53" s="89"/>
      <c r="H53" s="26"/>
      <c r="I53" s="27"/>
      <c r="J53" s="90"/>
      <c r="K53" s="27"/>
      <c r="L53" s="90"/>
      <c r="M53" s="27"/>
      <c r="N53" s="90"/>
      <c r="O53" s="24">
        <v>3</v>
      </c>
      <c r="P53" s="22"/>
    </row>
    <row r="54" spans="1:18" s="70" customFormat="1" x14ac:dyDescent="0.2">
      <c r="A54" s="91"/>
      <c r="B54" s="87">
        <v>41</v>
      </c>
      <c r="C54" s="13" t="s">
        <v>111</v>
      </c>
      <c r="D54" s="88" t="s">
        <v>98</v>
      </c>
      <c r="E54" s="24" t="s">
        <v>72</v>
      </c>
      <c r="F54" s="24"/>
      <c r="G54" s="89">
        <v>2</v>
      </c>
      <c r="H54" s="26"/>
      <c r="I54" s="27"/>
      <c r="J54" s="90"/>
      <c r="K54" s="27"/>
      <c r="L54" s="90"/>
      <c r="M54" s="27"/>
      <c r="N54" s="90"/>
      <c r="O54" s="24">
        <v>2</v>
      </c>
      <c r="P54" s="91"/>
      <c r="Q54" s="3"/>
    </row>
    <row r="55" spans="1:18" x14ac:dyDescent="0.2">
      <c r="B55" s="80">
        <v>42</v>
      </c>
      <c r="C55" s="49" t="s">
        <v>112</v>
      </c>
      <c r="D55" s="77" t="s">
        <v>113</v>
      </c>
      <c r="E55" s="78" t="s">
        <v>28</v>
      </c>
      <c r="F55" s="12">
        <v>3</v>
      </c>
      <c r="G55" s="51"/>
      <c r="H55" s="52"/>
      <c r="I55" s="53"/>
      <c r="J55" s="40"/>
      <c r="K55" s="53"/>
      <c r="L55" s="40"/>
      <c r="M55" s="53"/>
      <c r="N55" s="40"/>
      <c r="O55" s="12">
        <v>3</v>
      </c>
    </row>
    <row r="56" spans="1:18" ht="14.25" x14ac:dyDescent="0.2">
      <c r="B56" s="185" t="s">
        <v>114</v>
      </c>
      <c r="C56" s="186"/>
      <c r="D56" s="187"/>
      <c r="E56" s="92">
        <f>SUM(H56:O56)</f>
        <v>61</v>
      </c>
      <c r="F56" s="44">
        <f>SUM(F36:F55)</f>
        <v>57</v>
      </c>
      <c r="G56" s="45">
        <f>SUM(G36:G55)</f>
        <v>4</v>
      </c>
      <c r="H56" s="46"/>
      <c r="I56" s="47"/>
      <c r="J56" s="48">
        <f>SUM(J36:J55)</f>
        <v>9</v>
      </c>
      <c r="K56" s="47">
        <f>SUM(K37:K55)</f>
        <v>5</v>
      </c>
      <c r="L56" s="48">
        <f>SUM(L36:L55)</f>
        <v>17</v>
      </c>
      <c r="M56" s="47">
        <f>SUM(M36:M55)</f>
        <v>16</v>
      </c>
      <c r="N56" s="48"/>
      <c r="O56" s="44">
        <f>SUM(O36:O55)</f>
        <v>14</v>
      </c>
    </row>
    <row r="57" spans="1:18" ht="14.25" x14ac:dyDescent="0.2">
      <c r="B57" s="195" t="s">
        <v>115</v>
      </c>
      <c r="C57" s="195"/>
      <c r="D57" s="195"/>
      <c r="E57" s="92">
        <v>6</v>
      </c>
      <c r="F57" s="92">
        <v>6</v>
      </c>
      <c r="G57" s="93"/>
      <c r="H57" s="94"/>
      <c r="I57" s="95"/>
      <c r="J57" s="96">
        <v>2</v>
      </c>
      <c r="K57" s="95">
        <v>2</v>
      </c>
      <c r="L57" s="96">
        <v>2</v>
      </c>
      <c r="M57" s="95"/>
      <c r="N57" s="96"/>
      <c r="O57" s="92"/>
    </row>
    <row r="58" spans="1:18" ht="15" x14ac:dyDescent="0.25">
      <c r="B58" s="188" t="s">
        <v>116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Q58" s="97"/>
      <c r="R58" s="98"/>
    </row>
    <row r="59" spans="1:18" x14ac:dyDescent="0.2">
      <c r="B59" s="12">
        <v>42</v>
      </c>
      <c r="C59" s="49" t="s">
        <v>117</v>
      </c>
      <c r="D59" s="50" t="s">
        <v>118</v>
      </c>
      <c r="E59" s="78" t="s">
        <v>38</v>
      </c>
      <c r="F59" s="12">
        <v>1</v>
      </c>
      <c r="G59" s="57"/>
      <c r="H59" s="52">
        <v>1</v>
      </c>
      <c r="I59" s="53"/>
      <c r="J59" s="40"/>
      <c r="K59" s="53"/>
      <c r="L59" s="40"/>
      <c r="M59" s="53"/>
      <c r="N59" s="40"/>
      <c r="O59" s="43"/>
    </row>
    <row r="60" spans="1:18" x14ac:dyDescent="0.2">
      <c r="B60" s="83">
        <v>43</v>
      </c>
      <c r="C60" s="65" t="s">
        <v>119</v>
      </c>
      <c r="D60" s="65" t="s">
        <v>120</v>
      </c>
      <c r="E60" s="83" t="s">
        <v>38</v>
      </c>
      <c r="F60" s="83">
        <v>2</v>
      </c>
      <c r="G60" s="155"/>
      <c r="H60" s="156"/>
      <c r="I60" s="157">
        <v>2</v>
      </c>
      <c r="J60" s="158"/>
      <c r="K60" s="157"/>
      <c r="L60" s="158"/>
      <c r="M60" s="157"/>
      <c r="N60" s="158"/>
      <c r="O60" s="160"/>
    </row>
    <row r="61" spans="1:18" s="70" customFormat="1" x14ac:dyDescent="0.2">
      <c r="B61" s="83">
        <v>44</v>
      </c>
      <c r="C61" s="65" t="s">
        <v>148</v>
      </c>
      <c r="D61" s="65" t="s">
        <v>146</v>
      </c>
      <c r="E61" s="83" t="s">
        <v>38</v>
      </c>
      <c r="F61" s="83">
        <v>2</v>
      </c>
      <c r="G61" s="155"/>
      <c r="H61" s="156"/>
      <c r="I61" s="157"/>
      <c r="J61" s="158"/>
      <c r="K61" s="157">
        <f>3-1</f>
        <v>2</v>
      </c>
      <c r="L61" s="158"/>
      <c r="M61" s="157"/>
      <c r="N61" s="158"/>
      <c r="O61" s="160"/>
      <c r="Q61" s="3"/>
    </row>
    <row r="62" spans="1:18" x14ac:dyDescent="0.2">
      <c r="B62" s="83">
        <v>45</v>
      </c>
      <c r="C62" s="65" t="s">
        <v>123</v>
      </c>
      <c r="D62" s="65" t="s">
        <v>124</v>
      </c>
      <c r="E62" s="154" t="s">
        <v>38</v>
      </c>
      <c r="F62" s="154">
        <v>3</v>
      </c>
      <c r="G62" s="155"/>
      <c r="H62" s="156"/>
      <c r="I62" s="157"/>
      <c r="J62" s="158"/>
      <c r="K62" s="157"/>
      <c r="L62" s="158"/>
      <c r="M62" s="157">
        <v>3</v>
      </c>
      <c r="N62" s="159"/>
      <c r="O62" s="160"/>
    </row>
    <row r="63" spans="1:18" s="70" customFormat="1" x14ac:dyDescent="0.2">
      <c r="B63" s="83">
        <v>46</v>
      </c>
      <c r="C63" s="65" t="s">
        <v>147</v>
      </c>
      <c r="D63" s="65" t="s">
        <v>125</v>
      </c>
      <c r="E63" s="83" t="s">
        <v>33</v>
      </c>
      <c r="F63" s="83">
        <v>16</v>
      </c>
      <c r="G63" s="155"/>
      <c r="H63" s="156"/>
      <c r="I63" s="157"/>
      <c r="J63" s="158"/>
      <c r="K63" s="157"/>
      <c r="L63" s="158"/>
      <c r="M63" s="157"/>
      <c r="N63" s="158">
        <v>16</v>
      </c>
      <c r="O63" s="160"/>
      <c r="Q63" s="3"/>
    </row>
    <row r="64" spans="1:18" ht="14.25" x14ac:dyDescent="0.2">
      <c r="B64" s="189" t="s">
        <v>126</v>
      </c>
      <c r="C64" s="190"/>
      <c r="D64" s="191"/>
      <c r="E64" s="102">
        <f>SUM(H64:O64)</f>
        <v>24</v>
      </c>
      <c r="F64" s="102">
        <f>SUM(F59:F63)</f>
        <v>24</v>
      </c>
      <c r="G64" s="103"/>
      <c r="H64" s="104">
        <f>SUM(H59:H63)</f>
        <v>1</v>
      </c>
      <c r="I64" s="105">
        <f>SUM(I59:I63)</f>
        <v>2</v>
      </c>
      <c r="J64" s="106"/>
      <c r="K64" s="105">
        <f>SUM(K59:K63)</f>
        <v>2</v>
      </c>
      <c r="L64" s="106"/>
      <c r="M64" s="105">
        <f>SUM(M59:M63)</f>
        <v>3</v>
      </c>
      <c r="N64" s="106">
        <f>SUM(N59:N63)</f>
        <v>16</v>
      </c>
      <c r="O64" s="102"/>
    </row>
    <row r="65" spans="2:17" s="22" customFormat="1" ht="14.25" x14ac:dyDescent="0.2">
      <c r="B65" s="192" t="s">
        <v>127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Q65" s="23"/>
    </row>
    <row r="66" spans="2:17" ht="12.75" customHeight="1" x14ac:dyDescent="0.2">
      <c r="B66" s="14">
        <v>47</v>
      </c>
      <c r="C66" s="107" t="s">
        <v>128</v>
      </c>
      <c r="D66" s="108" t="s">
        <v>129</v>
      </c>
      <c r="E66" s="14" t="s">
        <v>38</v>
      </c>
      <c r="F66" s="14">
        <v>1</v>
      </c>
      <c r="G66" s="109"/>
      <c r="H66" s="110"/>
      <c r="I66" s="19"/>
      <c r="J66" s="20"/>
      <c r="K66" s="17"/>
      <c r="L66" s="18">
        <v>1</v>
      </c>
      <c r="M66" s="17"/>
      <c r="N66" s="18"/>
      <c r="O66" s="14"/>
    </row>
    <row r="67" spans="2:17" x14ac:dyDescent="0.2">
      <c r="B67" s="14">
        <v>48</v>
      </c>
      <c r="C67" s="108" t="s">
        <v>130</v>
      </c>
      <c r="D67" s="108" t="s">
        <v>131</v>
      </c>
      <c r="E67" s="14" t="s">
        <v>38</v>
      </c>
      <c r="F67" s="14">
        <v>1</v>
      </c>
      <c r="G67" s="109"/>
      <c r="H67" s="110"/>
      <c r="I67" s="19"/>
      <c r="J67" s="20"/>
      <c r="K67" s="17"/>
      <c r="L67" s="18"/>
      <c r="M67" s="17">
        <v>1</v>
      </c>
      <c r="N67" s="18"/>
      <c r="O67" s="14"/>
    </row>
    <row r="68" spans="2:17" x14ac:dyDescent="0.2">
      <c r="B68" s="14">
        <v>49</v>
      </c>
      <c r="C68" s="108" t="s">
        <v>132</v>
      </c>
      <c r="D68" s="108" t="s">
        <v>133</v>
      </c>
      <c r="E68" s="14" t="s">
        <v>38</v>
      </c>
      <c r="F68" s="14">
        <v>4</v>
      </c>
      <c r="G68" s="109"/>
      <c r="H68" s="110"/>
      <c r="I68" s="19"/>
      <c r="J68" s="20"/>
      <c r="K68" s="17"/>
      <c r="L68" s="18"/>
      <c r="M68" s="17"/>
      <c r="N68" s="18">
        <v>4</v>
      </c>
      <c r="O68" s="14"/>
    </row>
    <row r="69" spans="2:17" x14ac:dyDescent="0.2">
      <c r="B69" s="14">
        <v>50</v>
      </c>
      <c r="C69" s="111" t="s">
        <v>134</v>
      </c>
      <c r="D69" s="108" t="s">
        <v>135</v>
      </c>
      <c r="E69" s="14" t="s">
        <v>28</v>
      </c>
      <c r="F69" s="14">
        <v>6</v>
      </c>
      <c r="G69" s="109"/>
      <c r="H69" s="110"/>
      <c r="I69" s="19"/>
      <c r="J69" s="20"/>
      <c r="K69" s="17"/>
      <c r="L69" s="18"/>
      <c r="M69" s="17"/>
      <c r="N69" s="18"/>
      <c r="O69" s="14">
        <v>6</v>
      </c>
    </row>
    <row r="70" spans="2:17" x14ac:dyDescent="0.2">
      <c r="B70" s="189" t="s">
        <v>136</v>
      </c>
      <c r="C70" s="190"/>
      <c r="D70" s="191"/>
      <c r="E70" s="112">
        <f>SUM(H70:O70)</f>
        <v>12</v>
      </c>
      <c r="F70" s="112">
        <f>SUM(F66:F69)</f>
        <v>12</v>
      </c>
      <c r="G70" s="113"/>
      <c r="H70" s="114"/>
      <c r="I70" s="115"/>
      <c r="J70" s="116"/>
      <c r="K70" s="115"/>
      <c r="L70" s="116">
        <v>1</v>
      </c>
      <c r="M70" s="115">
        <v>1</v>
      </c>
      <c r="N70" s="116">
        <v>4</v>
      </c>
      <c r="O70" s="112">
        <v>6</v>
      </c>
    </row>
    <row r="71" spans="2:17" ht="15.75" x14ac:dyDescent="0.25">
      <c r="B71" s="184" t="s">
        <v>137</v>
      </c>
      <c r="C71" s="184"/>
      <c r="D71" s="184"/>
      <c r="E71" s="117">
        <f>SUM(H71:O71)</f>
        <v>160</v>
      </c>
      <c r="F71" s="117">
        <f t="shared" ref="F71:O71" si="1">F70+F64+F57+F56+F34+F18</f>
        <v>155</v>
      </c>
      <c r="G71" s="118">
        <f t="shared" si="1"/>
        <v>5</v>
      </c>
      <c r="H71" s="119">
        <f t="shared" si="1"/>
        <v>21</v>
      </c>
      <c r="I71" s="120">
        <f t="shared" si="1"/>
        <v>19</v>
      </c>
      <c r="J71" s="121">
        <f t="shared" si="1"/>
        <v>20</v>
      </c>
      <c r="K71" s="120">
        <f t="shared" si="1"/>
        <v>20</v>
      </c>
      <c r="L71" s="121">
        <f t="shared" si="1"/>
        <v>20</v>
      </c>
      <c r="M71" s="120">
        <f t="shared" si="1"/>
        <v>20</v>
      </c>
      <c r="N71" s="121">
        <f t="shared" si="1"/>
        <v>20</v>
      </c>
      <c r="O71" s="117">
        <f t="shared" si="1"/>
        <v>20</v>
      </c>
    </row>
    <row r="72" spans="2:17" x14ac:dyDescent="0.2">
      <c r="D72" s="1" t="s">
        <v>138</v>
      </c>
    </row>
  </sheetData>
  <mergeCells count="27">
    <mergeCell ref="H6:I6"/>
    <mergeCell ref="B6:B8"/>
    <mergeCell ref="C6:C8"/>
    <mergeCell ref="D6:D8"/>
    <mergeCell ref="E6:E8"/>
    <mergeCell ref="F6:G6"/>
    <mergeCell ref="E1:M1"/>
    <mergeCell ref="E2:M2"/>
    <mergeCell ref="E3:M3"/>
    <mergeCell ref="E4:M4"/>
    <mergeCell ref="B5:O5"/>
    <mergeCell ref="J6:K6"/>
    <mergeCell ref="L6:M6"/>
    <mergeCell ref="N6:O6"/>
    <mergeCell ref="F8:O8"/>
    <mergeCell ref="B71:D71"/>
    <mergeCell ref="B56:D56"/>
    <mergeCell ref="B58:O58"/>
    <mergeCell ref="B64:D64"/>
    <mergeCell ref="B65:O65"/>
    <mergeCell ref="B70:D70"/>
    <mergeCell ref="B57:D57"/>
    <mergeCell ref="B18:D18"/>
    <mergeCell ref="B19:O19"/>
    <mergeCell ref="B34:D34"/>
    <mergeCell ref="B35:O35"/>
    <mergeCell ref="B9:O9"/>
  </mergeCells>
  <pageMargins left="0.62" right="0.15748031496062992" top="0.16" bottom="0.16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2"/>
  <sheetViews>
    <sheetView zoomScale="80" zoomScaleNormal="80" workbookViewId="0">
      <selection activeCell="D10" sqref="D10"/>
    </sheetView>
  </sheetViews>
  <sheetFormatPr defaultColWidth="9.140625" defaultRowHeight="12.75" x14ac:dyDescent="0.2"/>
  <cols>
    <col min="1" max="1" width="6.42578125" style="2" customWidth="1"/>
    <col min="2" max="2" width="7.28515625" style="1" customWidth="1"/>
    <col min="3" max="3" width="11.7109375" style="1" customWidth="1"/>
    <col min="4" max="4" width="39.28515625" style="2" customWidth="1"/>
    <col min="5" max="5" width="6.7109375" style="2" customWidth="1"/>
    <col min="6" max="6" width="5.28515625" style="2" customWidth="1"/>
    <col min="7" max="7" width="5" style="2" customWidth="1"/>
    <col min="8" max="8" width="4.7109375" style="2" customWidth="1"/>
    <col min="9" max="9" width="5" style="2" customWidth="1"/>
    <col min="10" max="10" width="3.7109375" style="2" customWidth="1"/>
    <col min="11" max="11" width="4.42578125" style="2" customWidth="1"/>
    <col min="12" max="12" width="4.28515625" style="2" customWidth="1"/>
    <col min="13" max="13" width="4.7109375" style="2" customWidth="1"/>
    <col min="14" max="15" width="4.5703125" style="2" customWidth="1"/>
    <col min="16" max="16" width="9.140625" style="2"/>
    <col min="17" max="17" width="9.140625" style="3"/>
    <col min="18" max="16384" width="9.140625" style="2"/>
  </cols>
  <sheetData>
    <row r="1" spans="2:17" x14ac:dyDescent="0.2">
      <c r="E1" s="200" t="s">
        <v>0</v>
      </c>
      <c r="F1" s="200"/>
      <c r="G1" s="200"/>
      <c r="H1" s="200"/>
      <c r="I1" s="200"/>
      <c r="J1" s="200"/>
      <c r="K1" s="200"/>
      <c r="L1" s="200"/>
      <c r="M1" s="200"/>
    </row>
    <row r="2" spans="2:17" x14ac:dyDescent="0.2">
      <c r="E2" s="200" t="s">
        <v>1</v>
      </c>
      <c r="F2" s="200"/>
      <c r="G2" s="200"/>
      <c r="H2" s="200"/>
      <c r="I2" s="200"/>
      <c r="J2" s="200"/>
      <c r="K2" s="200"/>
      <c r="L2" s="200"/>
      <c r="M2" s="200"/>
    </row>
    <row r="3" spans="2:17" x14ac:dyDescent="0.2">
      <c r="E3" s="201" t="s">
        <v>2</v>
      </c>
      <c r="F3" s="201"/>
      <c r="G3" s="201"/>
      <c r="H3" s="201"/>
      <c r="I3" s="201"/>
      <c r="J3" s="201"/>
      <c r="K3" s="201"/>
      <c r="L3" s="201"/>
      <c r="M3" s="201"/>
    </row>
    <row r="4" spans="2:17" ht="15.75" x14ac:dyDescent="0.25">
      <c r="D4" s="4"/>
      <c r="E4" s="200" t="s">
        <v>3</v>
      </c>
      <c r="F4" s="200"/>
      <c r="G4" s="200"/>
      <c r="H4" s="200"/>
      <c r="I4" s="200"/>
      <c r="J4" s="200"/>
      <c r="K4" s="200"/>
      <c r="L4" s="200"/>
      <c r="M4" s="200"/>
      <c r="N4" s="4"/>
      <c r="O4" s="4"/>
    </row>
    <row r="5" spans="2:17" ht="47.25" customHeight="1" x14ac:dyDescent="0.25"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7" ht="14.25" customHeight="1" x14ac:dyDescent="0.2">
      <c r="B6" s="205" t="s">
        <v>5</v>
      </c>
      <c r="C6" s="206" t="s">
        <v>6</v>
      </c>
      <c r="D6" s="207" t="s">
        <v>7</v>
      </c>
      <c r="E6" s="208" t="s">
        <v>8</v>
      </c>
      <c r="F6" s="182" t="s">
        <v>9</v>
      </c>
      <c r="G6" s="209"/>
      <c r="H6" s="214" t="s">
        <v>10</v>
      </c>
      <c r="I6" s="215"/>
      <c r="J6" s="178" t="s">
        <v>11</v>
      </c>
      <c r="K6" s="179"/>
      <c r="L6" s="210" t="s">
        <v>12</v>
      </c>
      <c r="M6" s="212"/>
      <c r="N6" s="211" t="s">
        <v>13</v>
      </c>
      <c r="O6" s="213"/>
    </row>
    <row r="7" spans="2:17" ht="24.75" customHeight="1" x14ac:dyDescent="0.2">
      <c r="B7" s="205"/>
      <c r="C7" s="206"/>
      <c r="D7" s="207"/>
      <c r="E7" s="208"/>
      <c r="F7" s="5" t="s">
        <v>14</v>
      </c>
      <c r="G7" s="6" t="s">
        <v>15</v>
      </c>
      <c r="H7" s="124" t="s">
        <v>16</v>
      </c>
      <c r="I7" s="125" t="s">
        <v>17</v>
      </c>
      <c r="J7" s="9" t="s">
        <v>18</v>
      </c>
      <c r="K7" s="10" t="s">
        <v>19</v>
      </c>
      <c r="L7" s="123" t="s">
        <v>20</v>
      </c>
      <c r="M7" s="8" t="s">
        <v>21</v>
      </c>
      <c r="N7" s="9" t="s">
        <v>22</v>
      </c>
      <c r="O7" s="126" t="s">
        <v>23</v>
      </c>
    </row>
    <row r="8" spans="2:17" ht="12.75" customHeight="1" x14ac:dyDescent="0.2">
      <c r="B8" s="205"/>
      <c r="C8" s="206"/>
      <c r="D8" s="207"/>
      <c r="E8" s="208"/>
      <c r="F8" s="183" t="s">
        <v>24</v>
      </c>
      <c r="G8" s="183"/>
      <c r="H8" s="183"/>
      <c r="I8" s="183"/>
      <c r="J8" s="183"/>
      <c r="K8" s="183"/>
      <c r="L8" s="183"/>
      <c r="M8" s="183"/>
      <c r="N8" s="183"/>
      <c r="O8" s="183"/>
    </row>
    <row r="9" spans="2:17" ht="15.75" x14ac:dyDescent="0.25">
      <c r="B9" s="199" t="s">
        <v>25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7" x14ac:dyDescent="0.2">
      <c r="B10" s="12">
        <v>1</v>
      </c>
      <c r="C10" s="13" t="s">
        <v>26</v>
      </c>
      <c r="D10" s="13" t="s">
        <v>27</v>
      </c>
      <c r="E10" s="14" t="s">
        <v>28</v>
      </c>
      <c r="F10" s="14">
        <v>2</v>
      </c>
      <c r="G10" s="15"/>
      <c r="H10" s="16">
        <v>2</v>
      </c>
      <c r="I10" s="17"/>
      <c r="J10" s="18"/>
      <c r="K10" s="17"/>
      <c r="L10" s="18"/>
      <c r="M10" s="19"/>
      <c r="N10" s="20"/>
      <c r="O10" s="21"/>
      <c r="P10" s="22"/>
      <c r="Q10" s="23"/>
    </row>
    <row r="11" spans="2:17" x14ac:dyDescent="0.2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26">
        <v>3</v>
      </c>
      <c r="I11" s="27"/>
      <c r="J11" s="18"/>
      <c r="K11" s="17"/>
      <c r="L11" s="18"/>
      <c r="M11" s="19"/>
      <c r="N11" s="20"/>
      <c r="O11" s="21"/>
      <c r="P11" s="22"/>
      <c r="Q11" s="23"/>
    </row>
    <row r="12" spans="2:17" x14ac:dyDescent="0.2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26"/>
      <c r="I12" s="27">
        <v>2</v>
      </c>
      <c r="J12" s="18"/>
      <c r="K12" s="17"/>
      <c r="L12" s="18"/>
      <c r="M12" s="19"/>
      <c r="N12" s="20"/>
      <c r="O12" s="21"/>
      <c r="P12" s="22"/>
      <c r="Q12" s="23"/>
    </row>
    <row r="13" spans="2:17" x14ac:dyDescent="0.2">
      <c r="B13" s="12">
        <v>4</v>
      </c>
      <c r="C13" s="28" t="s">
        <v>34</v>
      </c>
      <c r="D13" s="28" t="s">
        <v>35</v>
      </c>
      <c r="E13" s="29" t="s">
        <v>28</v>
      </c>
      <c r="F13" s="29">
        <v>3</v>
      </c>
      <c r="G13" s="30"/>
      <c r="H13" s="31"/>
      <c r="I13" s="32">
        <v>3</v>
      </c>
      <c r="J13" s="33"/>
      <c r="K13" s="32"/>
      <c r="L13" s="33"/>
      <c r="M13" s="34"/>
      <c r="N13" s="35"/>
      <c r="O13" s="36"/>
      <c r="P13" s="37"/>
    </row>
    <row r="14" spans="2:17" x14ac:dyDescent="0.2">
      <c r="B14" s="12">
        <v>5</v>
      </c>
      <c r="C14" s="38" t="s">
        <v>36</v>
      </c>
      <c r="D14" s="38" t="s">
        <v>37</v>
      </c>
      <c r="E14" s="29" t="s">
        <v>38</v>
      </c>
      <c r="F14" s="29">
        <v>2</v>
      </c>
      <c r="G14" s="39"/>
      <c r="H14" s="31"/>
      <c r="I14" s="32">
        <v>2</v>
      </c>
      <c r="J14" s="33"/>
      <c r="K14" s="32"/>
      <c r="L14" s="40"/>
      <c r="M14" s="41"/>
      <c r="N14" s="42"/>
      <c r="O14" s="43"/>
    </row>
    <row r="15" spans="2:17" x14ac:dyDescent="0.2">
      <c r="B15" s="12">
        <v>6</v>
      </c>
      <c r="C15" s="38" t="s">
        <v>39</v>
      </c>
      <c r="D15" s="38" t="s">
        <v>40</v>
      </c>
      <c r="E15" s="29" t="s">
        <v>28</v>
      </c>
      <c r="F15" s="29">
        <v>2</v>
      </c>
      <c r="G15" s="39"/>
      <c r="H15" s="31"/>
      <c r="I15" s="32"/>
      <c r="J15" s="33">
        <v>2</v>
      </c>
      <c r="K15" s="32"/>
      <c r="L15" s="40"/>
      <c r="M15" s="41"/>
      <c r="N15" s="42"/>
      <c r="O15" s="43"/>
    </row>
    <row r="16" spans="2:17" x14ac:dyDescent="0.2">
      <c r="B16" s="12">
        <v>7</v>
      </c>
      <c r="C16" s="38" t="s">
        <v>41</v>
      </c>
      <c r="D16" s="38" t="s">
        <v>42</v>
      </c>
      <c r="E16" s="29" t="s">
        <v>33</v>
      </c>
      <c r="F16" s="29">
        <v>2</v>
      </c>
      <c r="G16" s="39"/>
      <c r="H16" s="31"/>
      <c r="I16" s="32"/>
      <c r="J16" s="33">
        <v>2</v>
      </c>
      <c r="K16" s="32"/>
      <c r="L16" s="40"/>
      <c r="M16" s="41"/>
      <c r="N16" s="42"/>
      <c r="O16" s="43"/>
    </row>
    <row r="17" spans="2:15" x14ac:dyDescent="0.2">
      <c r="B17" s="12">
        <v>8</v>
      </c>
      <c r="C17" s="38" t="s">
        <v>43</v>
      </c>
      <c r="D17" s="38" t="s">
        <v>44</v>
      </c>
      <c r="E17" s="29" t="s">
        <v>28</v>
      </c>
      <c r="F17" s="29">
        <v>4</v>
      </c>
      <c r="G17" s="39"/>
      <c r="H17" s="31"/>
      <c r="I17" s="32"/>
      <c r="J17" s="33"/>
      <c r="K17" s="32">
        <v>4</v>
      </c>
      <c r="L17" s="40"/>
      <c r="M17" s="41"/>
      <c r="N17" s="42"/>
      <c r="O17" s="43"/>
    </row>
    <row r="18" spans="2:15" ht="14.25" x14ac:dyDescent="0.2">
      <c r="B18" s="196" t="s">
        <v>45</v>
      </c>
      <c r="C18" s="197"/>
      <c r="D18" s="198"/>
      <c r="E18" s="44">
        <f>SUM(H18:O18)</f>
        <v>20</v>
      </c>
      <c r="F18" s="44">
        <f>SUM(F10:F17)</f>
        <v>20</v>
      </c>
      <c r="G18" s="45"/>
      <c r="H18" s="46">
        <f>SUM(H10:H17)</f>
        <v>5</v>
      </c>
      <c r="I18" s="47">
        <f>SUM(I10:I17)</f>
        <v>7</v>
      </c>
      <c r="J18" s="48">
        <f>SUM(J10:J17)</f>
        <v>4</v>
      </c>
      <c r="K18" s="47">
        <f>SUM(K10:K17)</f>
        <v>4</v>
      </c>
      <c r="L18" s="48"/>
      <c r="M18" s="47"/>
      <c r="N18" s="48"/>
      <c r="O18" s="44"/>
    </row>
    <row r="19" spans="2:15" ht="15.75" x14ac:dyDescent="0.25">
      <c r="B19" s="199" t="s">
        <v>46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2:15" x14ac:dyDescent="0.2">
      <c r="B20" s="12">
        <v>9</v>
      </c>
      <c r="C20" s="49" t="s">
        <v>47</v>
      </c>
      <c r="D20" s="50" t="s">
        <v>48</v>
      </c>
      <c r="E20" s="12" t="s">
        <v>28</v>
      </c>
      <c r="F20" s="12">
        <v>3</v>
      </c>
      <c r="G20" s="51"/>
      <c r="H20" s="52">
        <v>3</v>
      </c>
      <c r="I20" s="53"/>
      <c r="J20" s="40"/>
      <c r="K20" s="53"/>
      <c r="L20" s="40"/>
      <c r="M20" s="41"/>
      <c r="N20" s="42"/>
      <c r="O20" s="43"/>
    </row>
    <row r="21" spans="2:15" x14ac:dyDescent="0.2">
      <c r="B21" s="12">
        <v>10</v>
      </c>
      <c r="C21" s="49" t="s">
        <v>49</v>
      </c>
      <c r="D21" s="50" t="s">
        <v>50</v>
      </c>
      <c r="E21" s="54" t="s">
        <v>28</v>
      </c>
      <c r="F21" s="54">
        <v>4</v>
      </c>
      <c r="G21" s="55"/>
      <c r="H21" s="56">
        <v>4</v>
      </c>
      <c r="I21" s="53"/>
      <c r="J21" s="40"/>
      <c r="K21" s="53"/>
      <c r="L21" s="40"/>
      <c r="M21" s="41"/>
      <c r="N21" s="42"/>
      <c r="O21" s="43"/>
    </row>
    <row r="22" spans="2:15" x14ac:dyDescent="0.2">
      <c r="B22" s="12">
        <v>11</v>
      </c>
      <c r="C22" s="49" t="s">
        <v>51</v>
      </c>
      <c r="D22" s="50" t="s">
        <v>52</v>
      </c>
      <c r="E22" s="12" t="s">
        <v>33</v>
      </c>
      <c r="F22" s="12">
        <v>2</v>
      </c>
      <c r="G22" s="51"/>
      <c r="H22" s="52">
        <v>2</v>
      </c>
      <c r="I22" s="53"/>
      <c r="J22" s="40"/>
      <c r="K22" s="53"/>
      <c r="L22" s="40"/>
      <c r="M22" s="41"/>
      <c r="N22" s="42"/>
      <c r="O22" s="43"/>
    </row>
    <row r="23" spans="2:15" x14ac:dyDescent="0.2">
      <c r="B23" s="12">
        <v>12</v>
      </c>
      <c r="C23" s="49" t="s">
        <v>53</v>
      </c>
      <c r="D23" s="50" t="s">
        <v>54</v>
      </c>
      <c r="E23" s="12" t="s">
        <v>28</v>
      </c>
      <c r="F23" s="12">
        <v>4</v>
      </c>
      <c r="G23" s="51"/>
      <c r="H23" s="52">
        <v>4</v>
      </c>
      <c r="I23" s="53"/>
      <c r="J23" s="40"/>
      <c r="K23" s="53"/>
      <c r="L23" s="40"/>
      <c r="M23" s="41"/>
      <c r="N23" s="42"/>
      <c r="O23" s="43"/>
    </row>
    <row r="24" spans="2:15" x14ac:dyDescent="0.2">
      <c r="B24" s="12">
        <v>13</v>
      </c>
      <c r="C24" s="1" t="s">
        <v>55</v>
      </c>
      <c r="D24" s="50" t="s">
        <v>56</v>
      </c>
      <c r="E24" s="12" t="s">
        <v>28</v>
      </c>
      <c r="F24" s="12">
        <v>2</v>
      </c>
      <c r="G24" s="57"/>
      <c r="H24" s="52">
        <v>2</v>
      </c>
      <c r="I24" s="53"/>
      <c r="J24" s="40"/>
      <c r="K24" s="53"/>
      <c r="L24" s="40"/>
      <c r="M24" s="41"/>
      <c r="N24" s="42"/>
      <c r="O24" s="43"/>
    </row>
    <row r="25" spans="2:15" x14ac:dyDescent="0.2">
      <c r="B25" s="12">
        <v>14</v>
      </c>
      <c r="C25" s="49" t="s">
        <v>57</v>
      </c>
      <c r="D25" s="50" t="s">
        <v>58</v>
      </c>
      <c r="E25" s="12" t="s">
        <v>28</v>
      </c>
      <c r="F25" s="12">
        <v>4</v>
      </c>
      <c r="G25" s="51"/>
      <c r="H25" s="52"/>
      <c r="I25" s="53">
        <v>4</v>
      </c>
      <c r="J25" s="40"/>
      <c r="K25" s="53"/>
      <c r="L25" s="40"/>
      <c r="M25" s="41"/>
      <c r="N25" s="42"/>
      <c r="O25" s="43"/>
    </row>
    <row r="26" spans="2:15" x14ac:dyDescent="0.2">
      <c r="B26" s="12">
        <v>15</v>
      </c>
      <c r="C26" s="49" t="s">
        <v>59</v>
      </c>
      <c r="D26" s="50" t="s">
        <v>60</v>
      </c>
      <c r="E26" s="12" t="s">
        <v>33</v>
      </c>
      <c r="F26" s="12">
        <v>2</v>
      </c>
      <c r="G26" s="51"/>
      <c r="H26" s="52"/>
      <c r="I26" s="53">
        <v>2</v>
      </c>
      <c r="J26" s="40"/>
      <c r="K26" s="53"/>
      <c r="L26" s="40"/>
      <c r="M26" s="41"/>
      <c r="N26" s="42"/>
      <c r="O26" s="43"/>
    </row>
    <row r="27" spans="2:15" x14ac:dyDescent="0.2">
      <c r="B27" s="12">
        <v>16</v>
      </c>
      <c r="C27" s="49" t="s">
        <v>61</v>
      </c>
      <c r="D27" s="49" t="s">
        <v>62</v>
      </c>
      <c r="E27" s="12" t="s">
        <v>33</v>
      </c>
      <c r="F27" s="12">
        <v>2</v>
      </c>
      <c r="G27" s="51"/>
      <c r="H27" s="52"/>
      <c r="I27" s="53">
        <v>2</v>
      </c>
      <c r="J27" s="58"/>
      <c r="K27" s="59"/>
      <c r="L27" s="58"/>
      <c r="M27" s="60"/>
      <c r="N27" s="61"/>
      <c r="O27" s="62"/>
    </row>
    <row r="28" spans="2:15" x14ac:dyDescent="0.2">
      <c r="B28" s="12">
        <v>17</v>
      </c>
      <c r="C28" s="49" t="s">
        <v>63</v>
      </c>
      <c r="D28" s="50" t="s">
        <v>64</v>
      </c>
      <c r="E28" s="12" t="s">
        <v>28</v>
      </c>
      <c r="F28" s="12">
        <v>2</v>
      </c>
      <c r="G28" s="57"/>
      <c r="H28" s="52"/>
      <c r="I28" s="53">
        <v>2</v>
      </c>
      <c r="J28" s="40"/>
      <c r="K28" s="53"/>
      <c r="L28" s="40"/>
      <c r="M28" s="41"/>
      <c r="N28" s="42"/>
      <c r="O28" s="43"/>
    </row>
    <row r="29" spans="2:15" x14ac:dyDescent="0.2">
      <c r="B29" s="63">
        <v>18</v>
      </c>
      <c r="C29" s="64" t="s">
        <v>65</v>
      </c>
      <c r="D29" s="65" t="s">
        <v>66</v>
      </c>
      <c r="E29" s="63" t="s">
        <v>28</v>
      </c>
      <c r="F29" s="63">
        <v>3</v>
      </c>
      <c r="G29" s="66"/>
      <c r="H29" s="67"/>
      <c r="I29" s="68"/>
      <c r="J29" s="69">
        <v>3</v>
      </c>
      <c r="K29" s="68"/>
      <c r="L29" s="69"/>
      <c r="M29" s="41"/>
      <c r="N29" s="42"/>
      <c r="O29" s="43"/>
    </row>
    <row r="30" spans="2:15" x14ac:dyDescent="0.2">
      <c r="B30" s="63">
        <v>19</v>
      </c>
      <c r="C30" s="64" t="s">
        <v>67</v>
      </c>
      <c r="D30" s="65" t="s">
        <v>68</v>
      </c>
      <c r="E30" s="63" t="s">
        <v>33</v>
      </c>
      <c r="F30" s="63">
        <v>2</v>
      </c>
      <c r="G30" s="66"/>
      <c r="H30" s="67"/>
      <c r="I30" s="68"/>
      <c r="J30" s="69">
        <v>2</v>
      </c>
      <c r="K30" s="68"/>
      <c r="L30" s="69"/>
      <c r="M30" s="41"/>
      <c r="N30" s="42"/>
      <c r="O30" s="43"/>
    </row>
    <row r="31" spans="2:15" x14ac:dyDescent="0.2">
      <c r="B31" s="63">
        <v>20</v>
      </c>
      <c r="C31" s="64" t="s">
        <v>139</v>
      </c>
      <c r="D31" s="65" t="s">
        <v>71</v>
      </c>
      <c r="E31" s="63" t="s">
        <v>28</v>
      </c>
      <c r="F31" s="63">
        <v>3</v>
      </c>
      <c r="G31" s="66"/>
      <c r="H31" s="67"/>
      <c r="I31" s="68"/>
      <c r="J31" s="69"/>
      <c r="K31" s="68">
        <v>3</v>
      </c>
      <c r="L31" s="69"/>
      <c r="M31" s="41"/>
      <c r="N31" s="42"/>
      <c r="O31" s="43"/>
    </row>
    <row r="32" spans="2:15" x14ac:dyDescent="0.2">
      <c r="B32" s="63">
        <v>21</v>
      </c>
      <c r="C32" s="64" t="s">
        <v>70</v>
      </c>
      <c r="D32" s="65" t="s">
        <v>71</v>
      </c>
      <c r="E32" s="63" t="s">
        <v>72</v>
      </c>
      <c r="F32" s="63"/>
      <c r="G32" s="66">
        <v>1</v>
      </c>
      <c r="H32" s="67"/>
      <c r="I32" s="68"/>
      <c r="J32" s="69"/>
      <c r="K32" s="68">
        <v>1</v>
      </c>
      <c r="L32" s="69"/>
      <c r="M32" s="41"/>
      <c r="N32" s="42"/>
      <c r="O32" s="43"/>
    </row>
    <row r="33" spans="1:16" x14ac:dyDescent="0.2">
      <c r="B33" s="12">
        <v>22</v>
      </c>
      <c r="C33" s="49" t="s">
        <v>140</v>
      </c>
      <c r="D33" s="50" t="s">
        <v>141</v>
      </c>
      <c r="E33" s="12" t="s">
        <v>33</v>
      </c>
      <c r="F33" s="12">
        <v>2</v>
      </c>
      <c r="G33" s="51"/>
      <c r="H33" s="52"/>
      <c r="I33" s="53"/>
      <c r="J33" s="40"/>
      <c r="K33" s="53">
        <v>2</v>
      </c>
      <c r="L33" s="40"/>
      <c r="M33" s="41"/>
      <c r="N33" s="42"/>
      <c r="O33" s="43"/>
    </row>
    <row r="34" spans="1:16" ht="14.25" x14ac:dyDescent="0.2">
      <c r="B34" s="196" t="s">
        <v>75</v>
      </c>
      <c r="C34" s="197"/>
      <c r="D34" s="198"/>
      <c r="E34" s="72">
        <f>SUM(H34:O34)</f>
        <v>36</v>
      </c>
      <c r="F34" s="72">
        <f>SUM(F20:F33)</f>
        <v>35</v>
      </c>
      <c r="G34" s="73">
        <f t="shared" ref="G34:K34" si="0">SUM(G20:G33)</f>
        <v>1</v>
      </c>
      <c r="H34" s="74">
        <f t="shared" si="0"/>
        <v>15</v>
      </c>
      <c r="I34" s="75">
        <f t="shared" si="0"/>
        <v>10</v>
      </c>
      <c r="J34" s="76">
        <f t="shared" si="0"/>
        <v>5</v>
      </c>
      <c r="K34" s="75">
        <f t="shared" si="0"/>
        <v>6</v>
      </c>
      <c r="L34" s="76"/>
      <c r="M34" s="75"/>
      <c r="N34" s="76"/>
      <c r="O34" s="44"/>
    </row>
    <row r="35" spans="1:16" ht="15.75" x14ac:dyDescent="0.25">
      <c r="B35" s="199" t="s">
        <v>76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6" x14ac:dyDescent="0.2">
      <c r="B36" s="12">
        <v>23</v>
      </c>
      <c r="C36" s="49" t="s">
        <v>77</v>
      </c>
      <c r="D36" s="77" t="s">
        <v>78</v>
      </c>
      <c r="E36" s="78" t="s">
        <v>28</v>
      </c>
      <c r="F36" s="12">
        <v>3</v>
      </c>
      <c r="G36" s="51"/>
      <c r="H36" s="52"/>
      <c r="I36" s="53"/>
      <c r="J36" s="40">
        <v>3</v>
      </c>
      <c r="K36" s="79"/>
      <c r="L36" s="40"/>
      <c r="M36" s="53"/>
      <c r="N36" s="40"/>
      <c r="O36" s="12"/>
    </row>
    <row r="37" spans="1:16" x14ac:dyDescent="0.2">
      <c r="B37" s="12">
        <v>24</v>
      </c>
      <c r="C37" s="49" t="s">
        <v>79</v>
      </c>
      <c r="D37" s="77" t="s">
        <v>80</v>
      </c>
      <c r="E37" s="78" t="s">
        <v>28</v>
      </c>
      <c r="F37" s="12">
        <v>3</v>
      </c>
      <c r="G37" s="51"/>
      <c r="H37" s="52"/>
      <c r="I37" s="53"/>
      <c r="J37" s="69">
        <v>3</v>
      </c>
      <c r="K37" s="68"/>
      <c r="L37" s="40"/>
      <c r="M37" s="53"/>
      <c r="N37" s="40"/>
      <c r="O37" s="12"/>
    </row>
    <row r="38" spans="1:16" x14ac:dyDescent="0.2">
      <c r="B38" s="12">
        <v>25</v>
      </c>
      <c r="C38" s="49" t="s">
        <v>81</v>
      </c>
      <c r="D38" s="77" t="s">
        <v>82</v>
      </c>
      <c r="E38" s="78" t="s">
        <v>28</v>
      </c>
      <c r="F38" s="12">
        <v>3</v>
      </c>
      <c r="G38" s="51"/>
      <c r="H38" s="52"/>
      <c r="I38" s="53"/>
      <c r="J38" s="40">
        <v>3</v>
      </c>
      <c r="K38" s="53"/>
      <c r="L38" s="40"/>
      <c r="M38" s="53"/>
      <c r="N38" s="40"/>
      <c r="O38" s="12"/>
    </row>
    <row r="39" spans="1:16" x14ac:dyDescent="0.2">
      <c r="A39" s="22"/>
      <c r="B39" s="80">
        <v>26</v>
      </c>
      <c r="C39" s="81" t="s">
        <v>83</v>
      </c>
      <c r="D39" s="82" t="s">
        <v>84</v>
      </c>
      <c r="E39" s="83" t="s">
        <v>28</v>
      </c>
      <c r="F39" s="63">
        <v>3</v>
      </c>
      <c r="G39" s="66"/>
      <c r="H39" s="67"/>
      <c r="I39" s="68"/>
      <c r="J39" s="69"/>
      <c r="K39" s="68">
        <v>3</v>
      </c>
      <c r="L39" s="69"/>
      <c r="M39" s="68"/>
      <c r="N39" s="69"/>
      <c r="O39" s="63"/>
      <c r="P39" s="22"/>
    </row>
    <row r="40" spans="1:16" x14ac:dyDescent="0.2">
      <c r="A40" s="22"/>
      <c r="B40" s="12">
        <v>27</v>
      </c>
      <c r="C40" s="84" t="s">
        <v>85</v>
      </c>
      <c r="D40" s="85" t="s">
        <v>86</v>
      </c>
      <c r="E40" s="14" t="s">
        <v>33</v>
      </c>
      <c r="F40" s="14">
        <v>2</v>
      </c>
      <c r="G40" s="15"/>
      <c r="H40" s="16"/>
      <c r="I40" s="17"/>
      <c r="J40" s="18"/>
      <c r="K40" s="17">
        <v>2</v>
      </c>
      <c r="L40" s="18"/>
      <c r="M40" s="17"/>
      <c r="N40" s="18"/>
      <c r="O40" s="14"/>
      <c r="P40" s="86"/>
    </row>
    <row r="41" spans="1:16" x14ac:dyDescent="0.2">
      <c r="A41" s="22"/>
      <c r="B41" s="12">
        <v>28</v>
      </c>
      <c r="C41" s="84" t="s">
        <v>87</v>
      </c>
      <c r="D41" s="85" t="s">
        <v>88</v>
      </c>
      <c r="E41" s="14" t="s">
        <v>28</v>
      </c>
      <c r="F41" s="14">
        <v>4</v>
      </c>
      <c r="G41" s="15"/>
      <c r="H41" s="16"/>
      <c r="I41" s="17"/>
      <c r="J41" s="18"/>
      <c r="K41" s="17"/>
      <c r="L41" s="18">
        <v>4</v>
      </c>
      <c r="M41" s="17"/>
      <c r="N41" s="18"/>
      <c r="O41" s="14"/>
      <c r="P41" s="22"/>
    </row>
    <row r="42" spans="1:16" x14ac:dyDescent="0.2">
      <c r="A42" s="22"/>
      <c r="B42" s="12">
        <v>29</v>
      </c>
      <c r="C42" s="84" t="s">
        <v>89</v>
      </c>
      <c r="D42" s="85" t="s">
        <v>90</v>
      </c>
      <c r="E42" s="14" t="s">
        <v>28</v>
      </c>
      <c r="F42" s="14">
        <v>4</v>
      </c>
      <c r="G42" s="15"/>
      <c r="H42" s="16"/>
      <c r="I42" s="17"/>
      <c r="J42" s="18"/>
      <c r="K42" s="17"/>
      <c r="L42" s="18">
        <v>4</v>
      </c>
      <c r="M42" s="17"/>
      <c r="N42" s="18"/>
      <c r="O42" s="14"/>
      <c r="P42" s="22"/>
    </row>
    <row r="43" spans="1:16" x14ac:dyDescent="0.2">
      <c r="A43" s="22"/>
      <c r="B43" s="80">
        <v>30</v>
      </c>
      <c r="C43" s="84" t="s">
        <v>91</v>
      </c>
      <c r="D43" s="85" t="s">
        <v>92</v>
      </c>
      <c r="E43" s="14" t="s">
        <v>28</v>
      </c>
      <c r="F43" s="14">
        <v>6</v>
      </c>
      <c r="G43" s="15"/>
      <c r="H43" s="16"/>
      <c r="I43" s="17"/>
      <c r="J43" s="18"/>
      <c r="K43" s="17"/>
      <c r="L43" s="18">
        <v>6</v>
      </c>
      <c r="M43" s="17"/>
      <c r="N43" s="18"/>
      <c r="O43" s="14"/>
      <c r="P43" s="22"/>
    </row>
    <row r="44" spans="1:16" x14ac:dyDescent="0.2">
      <c r="A44" s="22"/>
      <c r="B44" s="12">
        <v>31</v>
      </c>
      <c r="C44" s="84" t="s">
        <v>93</v>
      </c>
      <c r="D44" s="85" t="s">
        <v>94</v>
      </c>
      <c r="E44" s="14" t="s">
        <v>28</v>
      </c>
      <c r="F44" s="14">
        <v>3</v>
      </c>
      <c r="G44" s="15"/>
      <c r="H44" s="16"/>
      <c r="I44" s="17"/>
      <c r="J44" s="18"/>
      <c r="K44" s="17"/>
      <c r="L44" s="18">
        <v>3</v>
      </c>
      <c r="M44" s="17"/>
      <c r="N44" s="18"/>
      <c r="O44" s="14"/>
      <c r="P44" s="22"/>
    </row>
    <row r="45" spans="1:16" x14ac:dyDescent="0.2">
      <c r="A45" s="22"/>
      <c r="B45" s="12">
        <v>32</v>
      </c>
      <c r="C45" s="84" t="s">
        <v>95</v>
      </c>
      <c r="D45" s="85" t="s">
        <v>80</v>
      </c>
      <c r="E45" s="14" t="s">
        <v>72</v>
      </c>
      <c r="F45" s="14"/>
      <c r="G45" s="15">
        <v>1</v>
      </c>
      <c r="H45" s="16"/>
      <c r="I45" s="17"/>
      <c r="J45" s="18"/>
      <c r="K45" s="17"/>
      <c r="L45" s="18"/>
      <c r="M45" s="17">
        <v>1</v>
      </c>
      <c r="N45" s="18"/>
      <c r="O45" s="14"/>
      <c r="P45" s="86"/>
    </row>
    <row r="46" spans="1:16" x14ac:dyDescent="0.2">
      <c r="A46" s="22"/>
      <c r="B46" s="12">
        <v>33</v>
      </c>
      <c r="C46" s="84" t="s">
        <v>96</v>
      </c>
      <c r="D46" s="85" t="s">
        <v>88</v>
      </c>
      <c r="E46" s="14" t="s">
        <v>72</v>
      </c>
      <c r="F46" s="14"/>
      <c r="G46" s="15">
        <v>1</v>
      </c>
      <c r="H46" s="16"/>
      <c r="I46" s="17"/>
      <c r="J46" s="18"/>
      <c r="K46" s="17"/>
      <c r="L46" s="18"/>
      <c r="M46" s="17">
        <v>1</v>
      </c>
      <c r="N46" s="18"/>
      <c r="O46" s="14"/>
      <c r="P46" s="22"/>
    </row>
    <row r="47" spans="1:16" x14ac:dyDescent="0.2">
      <c r="A47" s="22"/>
      <c r="B47" s="80">
        <v>34</v>
      </c>
      <c r="C47" s="84" t="s">
        <v>97</v>
      </c>
      <c r="D47" s="85" t="s">
        <v>98</v>
      </c>
      <c r="E47" s="14" t="s">
        <v>28</v>
      </c>
      <c r="F47" s="14">
        <v>5</v>
      </c>
      <c r="G47" s="15"/>
      <c r="H47" s="16"/>
      <c r="I47" s="17"/>
      <c r="J47" s="18"/>
      <c r="K47" s="17"/>
      <c r="L47" s="18"/>
      <c r="M47" s="17">
        <v>5</v>
      </c>
      <c r="N47" s="18"/>
      <c r="O47" s="14"/>
      <c r="P47" s="22"/>
    </row>
    <row r="48" spans="1:16" x14ac:dyDescent="0.2">
      <c r="A48" s="22"/>
      <c r="B48" s="12">
        <v>35</v>
      </c>
      <c r="C48" s="84" t="s">
        <v>99</v>
      </c>
      <c r="D48" s="85" t="s">
        <v>100</v>
      </c>
      <c r="E48" s="14" t="s">
        <v>28</v>
      </c>
      <c r="F48" s="14">
        <v>3</v>
      </c>
      <c r="G48" s="15"/>
      <c r="H48" s="16"/>
      <c r="I48" s="17"/>
      <c r="J48" s="18"/>
      <c r="K48" s="17"/>
      <c r="L48" s="18"/>
      <c r="M48" s="17">
        <v>3</v>
      </c>
      <c r="N48" s="18"/>
      <c r="O48" s="14"/>
      <c r="P48" s="22"/>
    </row>
    <row r="49" spans="1:18" x14ac:dyDescent="0.2">
      <c r="A49" s="22"/>
      <c r="B49" s="12">
        <v>36</v>
      </c>
      <c r="C49" s="84" t="s">
        <v>101</v>
      </c>
      <c r="D49" s="85" t="s">
        <v>102</v>
      </c>
      <c r="E49" s="14" t="s">
        <v>28</v>
      </c>
      <c r="F49" s="14">
        <v>3</v>
      </c>
      <c r="G49" s="15"/>
      <c r="H49" s="16"/>
      <c r="I49" s="17"/>
      <c r="J49" s="18"/>
      <c r="K49" s="17"/>
      <c r="L49" s="18"/>
      <c r="M49" s="17">
        <v>3</v>
      </c>
      <c r="N49" s="18"/>
      <c r="O49" s="14"/>
      <c r="P49" s="22"/>
    </row>
    <row r="50" spans="1:18" x14ac:dyDescent="0.2">
      <c r="A50" s="22"/>
      <c r="B50" s="12">
        <v>37</v>
      </c>
      <c r="C50" s="84" t="s">
        <v>103</v>
      </c>
      <c r="D50" s="85" t="s">
        <v>104</v>
      </c>
      <c r="E50" s="14" t="s">
        <v>28</v>
      </c>
      <c r="F50" s="14">
        <v>3</v>
      </c>
      <c r="G50" s="15"/>
      <c r="H50" s="16"/>
      <c r="I50" s="17"/>
      <c r="J50" s="18"/>
      <c r="K50" s="17"/>
      <c r="L50" s="18"/>
      <c r="M50" s="17">
        <v>3</v>
      </c>
      <c r="N50" s="18"/>
      <c r="O50" s="14"/>
      <c r="P50" s="22"/>
    </row>
    <row r="51" spans="1:18" x14ac:dyDescent="0.2">
      <c r="A51" s="22"/>
      <c r="B51" s="80">
        <v>38</v>
      </c>
      <c r="C51" s="84" t="s">
        <v>105</v>
      </c>
      <c r="D51" s="85" t="s">
        <v>106</v>
      </c>
      <c r="E51" s="14" t="s">
        <v>28</v>
      </c>
      <c r="F51" s="14">
        <v>3</v>
      </c>
      <c r="G51" s="15"/>
      <c r="H51" s="16"/>
      <c r="I51" s="17"/>
      <c r="J51" s="18"/>
      <c r="K51" s="17"/>
      <c r="L51" s="18"/>
      <c r="M51" s="17"/>
      <c r="N51" s="18"/>
      <c r="O51" s="14">
        <v>3</v>
      </c>
      <c r="P51" s="22"/>
    </row>
    <row r="52" spans="1:18" x14ac:dyDescent="0.2">
      <c r="A52" s="22"/>
      <c r="B52" s="12">
        <v>39</v>
      </c>
      <c r="C52" s="84" t="s">
        <v>107</v>
      </c>
      <c r="D52" s="85" t="s">
        <v>108</v>
      </c>
      <c r="E52" s="14" t="s">
        <v>28</v>
      </c>
      <c r="F52" s="14">
        <v>3</v>
      </c>
      <c r="G52" s="15"/>
      <c r="H52" s="16"/>
      <c r="I52" s="17"/>
      <c r="J52" s="18"/>
      <c r="K52" s="17"/>
      <c r="L52" s="18"/>
      <c r="M52" s="17"/>
      <c r="N52" s="18"/>
      <c r="O52" s="14">
        <v>3</v>
      </c>
      <c r="P52" s="22"/>
    </row>
    <row r="53" spans="1:18" x14ac:dyDescent="0.2">
      <c r="A53" s="22"/>
      <c r="B53" s="12">
        <v>40</v>
      </c>
      <c r="C53" s="84" t="s">
        <v>109</v>
      </c>
      <c r="D53" s="85" t="s">
        <v>110</v>
      </c>
      <c r="E53" s="14" t="s">
        <v>28</v>
      </c>
      <c r="F53" s="14">
        <v>3</v>
      </c>
      <c r="G53" s="15"/>
      <c r="H53" s="16"/>
      <c r="I53" s="17"/>
      <c r="J53" s="18"/>
      <c r="K53" s="17"/>
      <c r="L53" s="18"/>
      <c r="M53" s="17"/>
      <c r="N53" s="18"/>
      <c r="O53" s="14">
        <v>3</v>
      </c>
      <c r="P53" s="22"/>
    </row>
    <row r="54" spans="1:18" s="70" customFormat="1" x14ac:dyDescent="0.2">
      <c r="A54" s="91"/>
      <c r="B54" s="87">
        <v>41</v>
      </c>
      <c r="C54" s="13" t="s">
        <v>111</v>
      </c>
      <c r="D54" s="88" t="s">
        <v>98</v>
      </c>
      <c r="E54" s="24" t="s">
        <v>72</v>
      </c>
      <c r="F54" s="24"/>
      <c r="G54" s="89">
        <v>2</v>
      </c>
      <c r="H54" s="26"/>
      <c r="I54" s="27"/>
      <c r="J54" s="90"/>
      <c r="K54" s="27"/>
      <c r="L54" s="90"/>
      <c r="M54" s="27"/>
      <c r="N54" s="90"/>
      <c r="O54" s="24">
        <v>2</v>
      </c>
      <c r="P54" s="91"/>
      <c r="Q54" s="3"/>
    </row>
    <row r="55" spans="1:18" x14ac:dyDescent="0.2">
      <c r="B55" s="80">
        <v>42</v>
      </c>
      <c r="C55" s="49" t="s">
        <v>112</v>
      </c>
      <c r="D55" s="77" t="s">
        <v>113</v>
      </c>
      <c r="E55" s="78" t="s">
        <v>28</v>
      </c>
      <c r="F55" s="12">
        <v>3</v>
      </c>
      <c r="G55" s="51"/>
      <c r="H55" s="52"/>
      <c r="I55" s="53"/>
      <c r="J55" s="40"/>
      <c r="K55" s="53"/>
      <c r="L55" s="40"/>
      <c r="M55" s="53"/>
      <c r="N55" s="40"/>
      <c r="O55" s="12">
        <v>3</v>
      </c>
    </row>
    <row r="56" spans="1:18" ht="14.25" x14ac:dyDescent="0.2">
      <c r="B56" s="185" t="s">
        <v>114</v>
      </c>
      <c r="C56" s="186"/>
      <c r="D56" s="187"/>
      <c r="E56" s="92">
        <f>SUM(H56:O56)</f>
        <v>61</v>
      </c>
      <c r="F56" s="44">
        <f>SUM(F36:F55)</f>
        <v>57</v>
      </c>
      <c r="G56" s="45">
        <f>SUM(G36:G55)</f>
        <v>4</v>
      </c>
      <c r="H56" s="46"/>
      <c r="I56" s="47"/>
      <c r="J56" s="48">
        <f>SUM(J36:J55)</f>
        <v>9</v>
      </c>
      <c r="K56" s="47">
        <f>SUM(K37:K55)</f>
        <v>5</v>
      </c>
      <c r="L56" s="48">
        <f>SUM(L36:L55)</f>
        <v>17</v>
      </c>
      <c r="M56" s="47">
        <f>SUM(M36:M55)</f>
        <v>16</v>
      </c>
      <c r="N56" s="48"/>
      <c r="O56" s="44">
        <f>SUM(O36:O55)</f>
        <v>14</v>
      </c>
    </row>
    <row r="57" spans="1:18" ht="14.25" x14ac:dyDescent="0.2">
      <c r="B57" s="195" t="s">
        <v>115</v>
      </c>
      <c r="C57" s="195"/>
      <c r="D57" s="195"/>
      <c r="E57" s="92">
        <v>6</v>
      </c>
      <c r="F57" s="92">
        <v>6</v>
      </c>
      <c r="G57" s="93"/>
      <c r="H57" s="94"/>
      <c r="I57" s="95"/>
      <c r="J57" s="96">
        <v>2</v>
      </c>
      <c r="K57" s="95">
        <v>2</v>
      </c>
      <c r="L57" s="96">
        <v>2</v>
      </c>
      <c r="M57" s="95"/>
      <c r="N57" s="96"/>
      <c r="O57" s="92"/>
    </row>
    <row r="58" spans="1:18" ht="15" x14ac:dyDescent="0.25">
      <c r="B58" s="188" t="s">
        <v>116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Q58" s="97"/>
      <c r="R58" s="98"/>
    </row>
    <row r="59" spans="1:18" x14ac:dyDescent="0.2">
      <c r="B59" s="12">
        <v>42</v>
      </c>
      <c r="C59" s="49" t="s">
        <v>117</v>
      </c>
      <c r="D59" s="50" t="s">
        <v>118</v>
      </c>
      <c r="E59" s="78" t="s">
        <v>38</v>
      </c>
      <c r="F59" s="12">
        <v>1</v>
      </c>
      <c r="G59" s="57"/>
      <c r="H59" s="52">
        <v>1</v>
      </c>
      <c r="I59" s="53"/>
      <c r="J59" s="40"/>
      <c r="K59" s="53"/>
      <c r="L59" s="40"/>
      <c r="M59" s="53"/>
      <c r="N59" s="40"/>
      <c r="O59" s="43"/>
    </row>
    <row r="60" spans="1:18" x14ac:dyDescent="0.2">
      <c r="B60" s="12">
        <v>43</v>
      </c>
      <c r="C60" s="49" t="s">
        <v>119</v>
      </c>
      <c r="D60" s="50" t="s">
        <v>120</v>
      </c>
      <c r="E60" s="78" t="s">
        <v>38</v>
      </c>
      <c r="F60" s="12">
        <v>2</v>
      </c>
      <c r="G60" s="57"/>
      <c r="H60" s="52"/>
      <c r="I60" s="53">
        <v>2</v>
      </c>
      <c r="J60" s="40"/>
      <c r="K60" s="53"/>
      <c r="L60" s="40"/>
      <c r="M60" s="53"/>
      <c r="N60" s="40"/>
      <c r="O60" s="43"/>
    </row>
    <row r="61" spans="1:18" x14ac:dyDescent="0.2">
      <c r="B61" s="12">
        <v>44</v>
      </c>
      <c r="C61" s="49" t="s">
        <v>121</v>
      </c>
      <c r="D61" s="50" t="s">
        <v>122</v>
      </c>
      <c r="E61" s="78" t="s">
        <v>38</v>
      </c>
      <c r="F61" s="12">
        <v>3</v>
      </c>
      <c r="G61" s="57"/>
      <c r="H61" s="52"/>
      <c r="I61" s="53"/>
      <c r="J61" s="40"/>
      <c r="K61" s="53">
        <v>3</v>
      </c>
      <c r="L61" s="40"/>
      <c r="M61" s="53"/>
      <c r="N61" s="40"/>
      <c r="O61" s="43"/>
    </row>
    <row r="62" spans="1:18" x14ac:dyDescent="0.2">
      <c r="B62" s="63">
        <v>45</v>
      </c>
      <c r="C62" s="64" t="s">
        <v>123</v>
      </c>
      <c r="D62" s="64" t="s">
        <v>124</v>
      </c>
      <c r="E62" s="80" t="s">
        <v>38</v>
      </c>
      <c r="F62" s="80">
        <v>3</v>
      </c>
      <c r="G62" s="163"/>
      <c r="H62" s="67"/>
      <c r="I62" s="68"/>
      <c r="J62" s="69"/>
      <c r="K62" s="68"/>
      <c r="L62" s="69"/>
      <c r="M62" s="68">
        <v>3</v>
      </c>
      <c r="N62" s="164"/>
      <c r="O62" s="165"/>
    </row>
    <row r="63" spans="1:18" s="70" customFormat="1" x14ac:dyDescent="0.2">
      <c r="B63" s="63">
        <v>46</v>
      </c>
      <c r="C63" s="64" t="s">
        <v>147</v>
      </c>
      <c r="D63" s="64" t="s">
        <v>125</v>
      </c>
      <c r="E63" s="63" t="s">
        <v>33</v>
      </c>
      <c r="F63" s="63">
        <f>N63</f>
        <v>16</v>
      </c>
      <c r="G63" s="163"/>
      <c r="H63" s="67"/>
      <c r="I63" s="68"/>
      <c r="J63" s="69"/>
      <c r="K63" s="68"/>
      <c r="L63" s="69"/>
      <c r="M63" s="68"/>
      <c r="N63" s="69">
        <v>16</v>
      </c>
      <c r="O63" s="165"/>
      <c r="Q63" s="3"/>
    </row>
    <row r="64" spans="1:18" ht="14.25" x14ac:dyDescent="0.2">
      <c r="B64" s="189" t="s">
        <v>126</v>
      </c>
      <c r="C64" s="190"/>
      <c r="D64" s="191"/>
      <c r="E64" s="102">
        <f>SUM(H64:O64)</f>
        <v>25</v>
      </c>
      <c r="F64" s="102">
        <f>SUM(F59:F63)</f>
        <v>25</v>
      </c>
      <c r="G64" s="103"/>
      <c r="H64" s="104">
        <f>SUM(H59:H63)</f>
        <v>1</v>
      </c>
      <c r="I64" s="105">
        <f>SUM(I59:I63)</f>
        <v>2</v>
      </c>
      <c r="J64" s="106"/>
      <c r="K64" s="105">
        <f>SUM(K59:K63)</f>
        <v>3</v>
      </c>
      <c r="L64" s="106"/>
      <c r="M64" s="105">
        <f>SUM(M59:M63)</f>
        <v>3</v>
      </c>
      <c r="N64" s="106">
        <f>SUM(N59:N63)</f>
        <v>16</v>
      </c>
      <c r="O64" s="102"/>
    </row>
    <row r="65" spans="2:17" s="22" customFormat="1" ht="14.25" x14ac:dyDescent="0.2">
      <c r="B65" s="192" t="s">
        <v>127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Q65" s="23"/>
    </row>
    <row r="66" spans="2:17" ht="12.75" customHeight="1" x14ac:dyDescent="0.2">
      <c r="B66" s="14">
        <v>47</v>
      </c>
      <c r="C66" s="107" t="s">
        <v>128</v>
      </c>
      <c r="D66" s="108" t="s">
        <v>129</v>
      </c>
      <c r="E66" s="14" t="s">
        <v>38</v>
      </c>
      <c r="F66" s="14">
        <v>1</v>
      </c>
      <c r="G66" s="109"/>
      <c r="H66" s="110"/>
      <c r="I66" s="19"/>
      <c r="J66" s="20"/>
      <c r="K66" s="17"/>
      <c r="L66" s="18">
        <v>1</v>
      </c>
      <c r="M66" s="17"/>
      <c r="N66" s="18"/>
      <c r="O66" s="14"/>
    </row>
    <row r="67" spans="2:17" x14ac:dyDescent="0.2">
      <c r="B67" s="14">
        <v>48</v>
      </c>
      <c r="C67" s="108" t="s">
        <v>130</v>
      </c>
      <c r="D67" s="108" t="s">
        <v>131</v>
      </c>
      <c r="E67" s="14" t="s">
        <v>38</v>
      </c>
      <c r="F67" s="14">
        <v>1</v>
      </c>
      <c r="G67" s="109"/>
      <c r="H67" s="110"/>
      <c r="I67" s="19"/>
      <c r="J67" s="20"/>
      <c r="K67" s="17"/>
      <c r="L67" s="18"/>
      <c r="M67" s="17">
        <v>1</v>
      </c>
      <c r="N67" s="18"/>
      <c r="O67" s="14"/>
    </row>
    <row r="68" spans="2:17" x14ac:dyDescent="0.2">
      <c r="B68" s="14">
        <v>49</v>
      </c>
      <c r="C68" s="108" t="s">
        <v>132</v>
      </c>
      <c r="D68" s="108" t="s">
        <v>133</v>
      </c>
      <c r="E68" s="14" t="s">
        <v>38</v>
      </c>
      <c r="F68" s="14">
        <v>4</v>
      </c>
      <c r="G68" s="109"/>
      <c r="H68" s="110"/>
      <c r="I68" s="19"/>
      <c r="J68" s="20"/>
      <c r="K68" s="17"/>
      <c r="L68" s="18"/>
      <c r="M68" s="17"/>
      <c r="N68" s="18">
        <v>4</v>
      </c>
      <c r="O68" s="14"/>
    </row>
    <row r="69" spans="2:17" x14ac:dyDescent="0.2">
      <c r="B69" s="14">
        <v>50</v>
      </c>
      <c r="C69" s="111" t="s">
        <v>134</v>
      </c>
      <c r="D69" s="108" t="s">
        <v>135</v>
      </c>
      <c r="E69" s="14" t="s">
        <v>28</v>
      </c>
      <c r="F69" s="14">
        <v>6</v>
      </c>
      <c r="G69" s="109"/>
      <c r="H69" s="110"/>
      <c r="I69" s="19"/>
      <c r="J69" s="20"/>
      <c r="K69" s="17"/>
      <c r="L69" s="18"/>
      <c r="M69" s="17"/>
      <c r="N69" s="18"/>
      <c r="O69" s="14">
        <v>6</v>
      </c>
    </row>
    <row r="70" spans="2:17" x14ac:dyDescent="0.2">
      <c r="B70" s="189" t="s">
        <v>136</v>
      </c>
      <c r="C70" s="190"/>
      <c r="D70" s="191"/>
      <c r="E70" s="112">
        <f>SUM(H70:O70)</f>
        <v>12</v>
      </c>
      <c r="F70" s="112">
        <f>SUM(F66:F69)</f>
        <v>12</v>
      </c>
      <c r="G70" s="113"/>
      <c r="H70" s="114"/>
      <c r="I70" s="115"/>
      <c r="J70" s="116"/>
      <c r="K70" s="115"/>
      <c r="L70" s="116">
        <v>1</v>
      </c>
      <c r="M70" s="115">
        <v>1</v>
      </c>
      <c r="N70" s="116">
        <v>4</v>
      </c>
      <c r="O70" s="112">
        <v>6</v>
      </c>
    </row>
    <row r="71" spans="2:17" ht="15.75" x14ac:dyDescent="0.25">
      <c r="B71" s="184" t="s">
        <v>137</v>
      </c>
      <c r="C71" s="184"/>
      <c r="D71" s="184"/>
      <c r="E71" s="117">
        <f>SUM(H71:O71)</f>
        <v>160</v>
      </c>
      <c r="F71" s="117">
        <f t="shared" ref="F71:O71" si="1">F70+F64+F57+F56+F34+F18</f>
        <v>155</v>
      </c>
      <c r="G71" s="118">
        <f t="shared" si="1"/>
        <v>5</v>
      </c>
      <c r="H71" s="119">
        <f t="shared" si="1"/>
        <v>21</v>
      </c>
      <c r="I71" s="120">
        <f t="shared" si="1"/>
        <v>19</v>
      </c>
      <c r="J71" s="121">
        <f t="shared" si="1"/>
        <v>20</v>
      </c>
      <c r="K71" s="120">
        <f t="shared" si="1"/>
        <v>20</v>
      </c>
      <c r="L71" s="121">
        <f t="shared" si="1"/>
        <v>20</v>
      </c>
      <c r="M71" s="120">
        <f t="shared" si="1"/>
        <v>20</v>
      </c>
      <c r="N71" s="121">
        <f t="shared" si="1"/>
        <v>20</v>
      </c>
      <c r="O71" s="117">
        <f t="shared" si="1"/>
        <v>20</v>
      </c>
    </row>
    <row r="72" spans="2:17" x14ac:dyDescent="0.2">
      <c r="D72" s="1" t="s">
        <v>138</v>
      </c>
    </row>
  </sheetData>
  <mergeCells count="27">
    <mergeCell ref="B71:D71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B70:D70"/>
    <mergeCell ref="B18:D18"/>
    <mergeCell ref="B19:O19"/>
    <mergeCell ref="B34:D34"/>
    <mergeCell ref="B35:O35"/>
    <mergeCell ref="B56:D56"/>
    <mergeCell ref="B57:D57"/>
    <mergeCell ref="B58:O58"/>
    <mergeCell ref="B64:D64"/>
    <mergeCell ref="B65:O65"/>
    <mergeCell ref="N6:O6"/>
    <mergeCell ref="F8:O8"/>
  </mergeCells>
  <pageMargins left="0.62" right="0.15748031496062992" top="0.16" bottom="0.16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abSelected="1" topLeftCell="B1" zoomScale="90" zoomScaleNormal="90" workbookViewId="0">
      <selection activeCell="D10" sqref="D10"/>
    </sheetView>
  </sheetViews>
  <sheetFormatPr defaultColWidth="9.140625" defaultRowHeight="12.75" x14ac:dyDescent="0.2"/>
  <cols>
    <col min="1" max="1" width="6.42578125" style="2" customWidth="1"/>
    <col min="2" max="2" width="7.28515625" style="1" customWidth="1"/>
    <col min="3" max="3" width="11.7109375" style="1" customWidth="1"/>
    <col min="4" max="4" width="39.28515625" style="2" customWidth="1"/>
    <col min="5" max="5" width="6.7109375" style="2" customWidth="1"/>
    <col min="6" max="6" width="5.28515625" style="2" customWidth="1"/>
    <col min="7" max="7" width="5" style="2" customWidth="1"/>
    <col min="8" max="8" width="4.7109375" style="2" customWidth="1"/>
    <col min="9" max="9" width="5" style="2" customWidth="1"/>
    <col min="10" max="10" width="3.7109375" style="2" customWidth="1"/>
    <col min="11" max="11" width="4.42578125" style="2" customWidth="1"/>
    <col min="12" max="12" width="4.28515625" style="2" customWidth="1"/>
    <col min="13" max="13" width="4.7109375" style="2" customWidth="1"/>
    <col min="14" max="15" width="4.5703125" style="2" customWidth="1"/>
    <col min="16" max="16" width="9.140625" style="2"/>
    <col min="17" max="17" width="9.140625" style="3"/>
    <col min="18" max="16384" width="9.140625" style="2"/>
  </cols>
  <sheetData>
    <row r="1" spans="2:17" x14ac:dyDescent="0.2">
      <c r="E1" s="200" t="s">
        <v>0</v>
      </c>
      <c r="F1" s="200"/>
      <c r="G1" s="200"/>
      <c r="H1" s="200"/>
      <c r="I1" s="200"/>
      <c r="J1" s="200"/>
      <c r="K1" s="200"/>
      <c r="L1" s="200"/>
      <c r="M1" s="200"/>
    </row>
    <row r="2" spans="2:17" x14ac:dyDescent="0.2">
      <c r="E2" s="200" t="s">
        <v>1</v>
      </c>
      <c r="F2" s="200"/>
      <c r="G2" s="200"/>
      <c r="H2" s="200"/>
      <c r="I2" s="200"/>
      <c r="J2" s="200"/>
      <c r="K2" s="200"/>
      <c r="L2" s="200"/>
      <c r="M2" s="200"/>
    </row>
    <row r="3" spans="2:17" x14ac:dyDescent="0.2">
      <c r="E3" s="201" t="s">
        <v>2</v>
      </c>
      <c r="F3" s="201"/>
      <c r="G3" s="201"/>
      <c r="H3" s="201"/>
      <c r="I3" s="201"/>
      <c r="J3" s="201"/>
      <c r="K3" s="201"/>
      <c r="L3" s="201"/>
      <c r="M3" s="201"/>
    </row>
    <row r="4" spans="2:17" ht="15.75" x14ac:dyDescent="0.25">
      <c r="D4" s="4"/>
      <c r="E4" s="200" t="s">
        <v>3</v>
      </c>
      <c r="F4" s="200"/>
      <c r="G4" s="200"/>
      <c r="H4" s="200"/>
      <c r="I4" s="200"/>
      <c r="J4" s="200"/>
      <c r="K4" s="200"/>
      <c r="L4" s="200"/>
      <c r="M4" s="200"/>
      <c r="N4" s="4"/>
      <c r="O4" s="4"/>
    </row>
    <row r="5" spans="2:17" ht="47.25" customHeight="1" x14ac:dyDescent="0.25"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7" ht="14.25" customHeight="1" x14ac:dyDescent="0.2">
      <c r="B6" s="205" t="s">
        <v>5</v>
      </c>
      <c r="C6" s="206" t="s">
        <v>6</v>
      </c>
      <c r="D6" s="207" t="s">
        <v>7</v>
      </c>
      <c r="E6" s="208" t="s">
        <v>8</v>
      </c>
      <c r="F6" s="182" t="s">
        <v>9</v>
      </c>
      <c r="G6" s="209"/>
      <c r="H6" s="214" t="s">
        <v>10</v>
      </c>
      <c r="I6" s="215"/>
      <c r="J6" s="178" t="s">
        <v>11</v>
      </c>
      <c r="K6" s="179"/>
      <c r="L6" s="178" t="s">
        <v>12</v>
      </c>
      <c r="M6" s="180"/>
      <c r="N6" s="203" t="s">
        <v>13</v>
      </c>
      <c r="O6" s="222"/>
    </row>
    <row r="7" spans="2:17" ht="24.75" customHeight="1" x14ac:dyDescent="0.2">
      <c r="B7" s="205"/>
      <c r="C7" s="206"/>
      <c r="D7" s="207"/>
      <c r="E7" s="208"/>
      <c r="F7" s="5" t="s">
        <v>14</v>
      </c>
      <c r="G7" s="6" t="s">
        <v>15</v>
      </c>
      <c r="H7" s="124" t="s">
        <v>16</v>
      </c>
      <c r="I7" s="125" t="s">
        <v>17</v>
      </c>
      <c r="J7" s="9" t="s">
        <v>18</v>
      </c>
      <c r="K7" s="10" t="s">
        <v>19</v>
      </c>
      <c r="L7" s="9" t="s">
        <v>20</v>
      </c>
      <c r="M7" s="10" t="s">
        <v>21</v>
      </c>
      <c r="N7" s="123" t="s">
        <v>22</v>
      </c>
      <c r="O7" s="137" t="s">
        <v>23</v>
      </c>
    </row>
    <row r="8" spans="2:17" ht="12.75" customHeight="1" x14ac:dyDescent="0.2">
      <c r="B8" s="205"/>
      <c r="C8" s="206"/>
      <c r="D8" s="207"/>
      <c r="E8" s="208"/>
      <c r="F8" s="183" t="s">
        <v>24</v>
      </c>
      <c r="G8" s="183"/>
      <c r="H8" s="183"/>
      <c r="I8" s="183"/>
      <c r="J8" s="183"/>
      <c r="K8" s="183"/>
      <c r="L8" s="183"/>
      <c r="M8" s="183"/>
      <c r="N8" s="183"/>
      <c r="O8" s="183"/>
    </row>
    <row r="9" spans="2:17" ht="15.75" x14ac:dyDescent="0.25">
      <c r="B9" s="199" t="s">
        <v>25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7" x14ac:dyDescent="0.2">
      <c r="B10" s="12">
        <v>1</v>
      </c>
      <c r="C10" s="13" t="s">
        <v>26</v>
      </c>
      <c r="D10" s="13" t="s">
        <v>27</v>
      </c>
      <c r="E10" s="14" t="s">
        <v>28</v>
      </c>
      <c r="F10" s="14">
        <v>2</v>
      </c>
      <c r="G10" s="15"/>
      <c r="H10" s="16">
        <v>2</v>
      </c>
      <c r="I10" s="17"/>
      <c r="J10" s="18"/>
      <c r="K10" s="17"/>
      <c r="L10" s="18"/>
      <c r="M10" s="19"/>
      <c r="N10" s="20"/>
      <c r="O10" s="21"/>
      <c r="P10" s="22"/>
      <c r="Q10" s="23"/>
    </row>
    <row r="11" spans="2:17" x14ac:dyDescent="0.2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26">
        <v>3</v>
      </c>
      <c r="I11" s="27"/>
      <c r="J11" s="18"/>
      <c r="K11" s="17"/>
      <c r="L11" s="18"/>
      <c r="M11" s="19"/>
      <c r="N11" s="20"/>
      <c r="O11" s="21"/>
      <c r="P11" s="22"/>
      <c r="Q11" s="23"/>
    </row>
    <row r="12" spans="2:17" x14ac:dyDescent="0.2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26"/>
      <c r="I12" s="27">
        <v>2</v>
      </c>
      <c r="J12" s="18"/>
      <c r="K12" s="17"/>
      <c r="L12" s="18"/>
      <c r="M12" s="19"/>
      <c r="N12" s="20"/>
      <c r="O12" s="21"/>
      <c r="P12" s="22"/>
      <c r="Q12" s="23"/>
    </row>
    <row r="13" spans="2:17" x14ac:dyDescent="0.2">
      <c r="B13" s="12">
        <v>4</v>
      </c>
      <c r="C13" s="28" t="s">
        <v>34</v>
      </c>
      <c r="D13" s="28" t="s">
        <v>35</v>
      </c>
      <c r="E13" s="29" t="s">
        <v>28</v>
      </c>
      <c r="F13" s="29">
        <v>3</v>
      </c>
      <c r="G13" s="30"/>
      <c r="H13" s="31"/>
      <c r="I13" s="32">
        <v>3</v>
      </c>
      <c r="J13" s="33"/>
      <c r="K13" s="32"/>
      <c r="L13" s="33"/>
      <c r="M13" s="34"/>
      <c r="N13" s="35"/>
      <c r="O13" s="36"/>
      <c r="P13" s="37"/>
    </row>
    <row r="14" spans="2:17" x14ac:dyDescent="0.2">
      <c r="B14" s="12">
        <v>5</v>
      </c>
      <c r="C14" s="38" t="s">
        <v>36</v>
      </c>
      <c r="D14" s="38" t="s">
        <v>37</v>
      </c>
      <c r="E14" s="29" t="s">
        <v>38</v>
      </c>
      <c r="F14" s="29">
        <v>2</v>
      </c>
      <c r="G14" s="39"/>
      <c r="H14" s="31"/>
      <c r="I14" s="32">
        <v>2</v>
      </c>
      <c r="J14" s="33"/>
      <c r="K14" s="32"/>
      <c r="L14" s="40"/>
      <c r="M14" s="41"/>
      <c r="N14" s="42"/>
      <c r="O14" s="43"/>
    </row>
    <row r="15" spans="2:17" x14ac:dyDescent="0.2">
      <c r="B15" s="12">
        <v>6</v>
      </c>
      <c r="C15" s="38" t="s">
        <v>39</v>
      </c>
      <c r="D15" s="38" t="s">
        <v>40</v>
      </c>
      <c r="E15" s="29" t="s">
        <v>28</v>
      </c>
      <c r="F15" s="29">
        <v>2</v>
      </c>
      <c r="G15" s="39"/>
      <c r="H15" s="31"/>
      <c r="I15" s="32"/>
      <c r="J15" s="33">
        <v>2</v>
      </c>
      <c r="K15" s="32"/>
      <c r="L15" s="40"/>
      <c r="M15" s="41"/>
      <c r="N15" s="42"/>
      <c r="O15" s="43"/>
    </row>
    <row r="16" spans="2:17" x14ac:dyDescent="0.2">
      <c r="B16" s="12">
        <v>7</v>
      </c>
      <c r="C16" s="38" t="s">
        <v>41</v>
      </c>
      <c r="D16" s="38" t="s">
        <v>42</v>
      </c>
      <c r="E16" s="29" t="s">
        <v>33</v>
      </c>
      <c r="F16" s="29">
        <v>2</v>
      </c>
      <c r="G16" s="39"/>
      <c r="H16" s="31"/>
      <c r="I16" s="32"/>
      <c r="J16" s="33">
        <v>2</v>
      </c>
      <c r="K16" s="32"/>
      <c r="L16" s="40"/>
      <c r="M16" s="41"/>
      <c r="N16" s="42"/>
      <c r="O16" s="43"/>
    </row>
    <row r="17" spans="2:15" x14ac:dyDescent="0.2">
      <c r="B17" s="12">
        <v>8</v>
      </c>
      <c r="C17" s="38" t="s">
        <v>43</v>
      </c>
      <c r="D17" s="38" t="s">
        <v>44</v>
      </c>
      <c r="E17" s="29" t="s">
        <v>28</v>
      </c>
      <c r="F17" s="29">
        <v>4</v>
      </c>
      <c r="G17" s="39"/>
      <c r="H17" s="31"/>
      <c r="I17" s="32"/>
      <c r="J17" s="33"/>
      <c r="K17" s="32">
        <v>4</v>
      </c>
      <c r="L17" s="40"/>
      <c r="M17" s="41"/>
      <c r="N17" s="42"/>
      <c r="O17" s="43"/>
    </row>
    <row r="18" spans="2:15" ht="14.25" x14ac:dyDescent="0.2">
      <c r="B18" s="196" t="s">
        <v>45</v>
      </c>
      <c r="C18" s="197"/>
      <c r="D18" s="198"/>
      <c r="E18" s="44">
        <f>SUM(H18:O18)</f>
        <v>20</v>
      </c>
      <c r="F18" s="44">
        <f>SUM(F10:F17)</f>
        <v>20</v>
      </c>
      <c r="G18" s="45"/>
      <c r="H18" s="46">
        <f>SUM(H10:H17)</f>
        <v>5</v>
      </c>
      <c r="I18" s="47">
        <f>SUM(I10:I17)</f>
        <v>7</v>
      </c>
      <c r="J18" s="48">
        <f>SUM(J10:J17)</f>
        <v>4</v>
      </c>
      <c r="K18" s="47">
        <f>SUM(K10:K17)</f>
        <v>4</v>
      </c>
      <c r="L18" s="48"/>
      <c r="M18" s="47"/>
      <c r="N18" s="48"/>
      <c r="O18" s="44"/>
    </row>
    <row r="19" spans="2:15" ht="15.75" x14ac:dyDescent="0.25">
      <c r="B19" s="199" t="s">
        <v>46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2:15" x14ac:dyDescent="0.2">
      <c r="B20" s="12">
        <v>9</v>
      </c>
      <c r="C20" s="49" t="s">
        <v>47</v>
      </c>
      <c r="D20" s="50" t="s">
        <v>48</v>
      </c>
      <c r="E20" s="12" t="s">
        <v>28</v>
      </c>
      <c r="F20" s="12">
        <v>3</v>
      </c>
      <c r="G20" s="51"/>
      <c r="H20" s="52">
        <v>3</v>
      </c>
      <c r="I20" s="53"/>
      <c r="J20" s="40"/>
      <c r="K20" s="53"/>
      <c r="L20" s="40"/>
      <c r="M20" s="41"/>
      <c r="N20" s="42"/>
      <c r="O20" s="43"/>
    </row>
    <row r="21" spans="2:15" x14ac:dyDescent="0.2">
      <c r="B21" s="12">
        <v>10</v>
      </c>
      <c r="C21" s="49" t="s">
        <v>49</v>
      </c>
      <c r="D21" s="50" t="s">
        <v>50</v>
      </c>
      <c r="E21" s="54" t="s">
        <v>28</v>
      </c>
      <c r="F21" s="54">
        <v>4</v>
      </c>
      <c r="G21" s="55"/>
      <c r="H21" s="56">
        <v>4</v>
      </c>
      <c r="I21" s="53"/>
      <c r="J21" s="40"/>
      <c r="K21" s="53"/>
      <c r="L21" s="40"/>
      <c r="M21" s="41"/>
      <c r="N21" s="42"/>
      <c r="O21" s="43"/>
    </row>
    <row r="22" spans="2:15" x14ac:dyDescent="0.2">
      <c r="B22" s="12">
        <v>11</v>
      </c>
      <c r="C22" s="49" t="s">
        <v>51</v>
      </c>
      <c r="D22" s="50" t="s">
        <v>52</v>
      </c>
      <c r="E22" s="12" t="s">
        <v>33</v>
      </c>
      <c r="F22" s="12">
        <v>2</v>
      </c>
      <c r="G22" s="51"/>
      <c r="H22" s="52">
        <v>2</v>
      </c>
      <c r="I22" s="53"/>
      <c r="J22" s="40"/>
      <c r="K22" s="53"/>
      <c r="L22" s="40"/>
      <c r="M22" s="41"/>
      <c r="N22" s="42"/>
      <c r="O22" s="43"/>
    </row>
    <row r="23" spans="2:15" x14ac:dyDescent="0.2">
      <c r="B23" s="12">
        <v>12</v>
      </c>
      <c r="C23" s="49" t="s">
        <v>53</v>
      </c>
      <c r="D23" s="50" t="s">
        <v>54</v>
      </c>
      <c r="E23" s="12" t="s">
        <v>28</v>
      </c>
      <c r="F23" s="12">
        <v>4</v>
      </c>
      <c r="G23" s="51"/>
      <c r="H23" s="52">
        <v>4</v>
      </c>
      <c r="I23" s="53"/>
      <c r="J23" s="40"/>
      <c r="K23" s="53"/>
      <c r="L23" s="40"/>
      <c r="M23" s="41"/>
      <c r="N23" s="42"/>
      <c r="O23" s="43"/>
    </row>
    <row r="24" spans="2:15" x14ac:dyDescent="0.2">
      <c r="B24" s="12">
        <v>13</v>
      </c>
      <c r="C24" s="1" t="s">
        <v>55</v>
      </c>
      <c r="D24" s="50" t="s">
        <v>56</v>
      </c>
      <c r="E24" s="12" t="s">
        <v>28</v>
      </c>
      <c r="F24" s="12">
        <v>2</v>
      </c>
      <c r="G24" s="57"/>
      <c r="H24" s="52">
        <v>2</v>
      </c>
      <c r="I24" s="53"/>
      <c r="J24" s="40"/>
      <c r="K24" s="53"/>
      <c r="L24" s="40"/>
      <c r="M24" s="41"/>
      <c r="N24" s="42"/>
      <c r="O24" s="43"/>
    </row>
    <row r="25" spans="2:15" x14ac:dyDescent="0.2">
      <c r="B25" s="12">
        <v>14</v>
      </c>
      <c r="C25" s="49" t="s">
        <v>57</v>
      </c>
      <c r="D25" s="50" t="s">
        <v>58</v>
      </c>
      <c r="E25" s="12" t="s">
        <v>28</v>
      </c>
      <c r="F25" s="12">
        <v>4</v>
      </c>
      <c r="G25" s="51"/>
      <c r="H25" s="52"/>
      <c r="I25" s="53">
        <v>4</v>
      </c>
      <c r="J25" s="40"/>
      <c r="K25" s="53"/>
      <c r="L25" s="40"/>
      <c r="M25" s="41"/>
      <c r="N25" s="42"/>
      <c r="O25" s="43"/>
    </row>
    <row r="26" spans="2:15" x14ac:dyDescent="0.2">
      <c r="B26" s="12">
        <v>15</v>
      </c>
      <c r="C26" s="49" t="s">
        <v>59</v>
      </c>
      <c r="D26" s="50" t="s">
        <v>60</v>
      </c>
      <c r="E26" s="12" t="s">
        <v>33</v>
      </c>
      <c r="F26" s="12">
        <v>2</v>
      </c>
      <c r="G26" s="51"/>
      <c r="H26" s="52"/>
      <c r="I26" s="53">
        <v>2</v>
      </c>
      <c r="J26" s="40"/>
      <c r="K26" s="53"/>
      <c r="L26" s="40"/>
      <c r="M26" s="41"/>
      <c r="N26" s="42"/>
      <c r="O26" s="43"/>
    </row>
    <row r="27" spans="2:15" x14ac:dyDescent="0.2">
      <c r="B27" s="12">
        <v>16</v>
      </c>
      <c r="C27" s="49" t="s">
        <v>61</v>
      </c>
      <c r="D27" s="49" t="s">
        <v>62</v>
      </c>
      <c r="E27" s="12" t="s">
        <v>33</v>
      </c>
      <c r="F27" s="12">
        <v>2</v>
      </c>
      <c r="G27" s="51"/>
      <c r="H27" s="52"/>
      <c r="I27" s="53">
        <v>2</v>
      </c>
      <c r="J27" s="58"/>
      <c r="K27" s="59"/>
      <c r="L27" s="58"/>
      <c r="M27" s="60"/>
      <c r="N27" s="61"/>
      <c r="O27" s="62"/>
    </row>
    <row r="28" spans="2:15" x14ac:dyDescent="0.2">
      <c r="B28" s="12">
        <v>17</v>
      </c>
      <c r="C28" s="49" t="s">
        <v>63</v>
      </c>
      <c r="D28" s="50" t="s">
        <v>64</v>
      </c>
      <c r="E28" s="12" t="s">
        <v>28</v>
      </c>
      <c r="F28" s="12">
        <v>2</v>
      </c>
      <c r="G28" s="57"/>
      <c r="H28" s="52"/>
      <c r="I28" s="53">
        <v>2</v>
      </c>
      <c r="J28" s="40"/>
      <c r="K28" s="53"/>
      <c r="L28" s="40"/>
      <c r="M28" s="41"/>
      <c r="N28" s="42"/>
      <c r="O28" s="43"/>
    </row>
    <row r="29" spans="2:15" x14ac:dyDescent="0.2">
      <c r="B29" s="63">
        <v>18</v>
      </c>
      <c r="C29" s="64" t="s">
        <v>65</v>
      </c>
      <c r="D29" s="65" t="s">
        <v>66</v>
      </c>
      <c r="E29" s="63" t="s">
        <v>28</v>
      </c>
      <c r="F29" s="63">
        <v>3</v>
      </c>
      <c r="G29" s="66"/>
      <c r="H29" s="67"/>
      <c r="I29" s="68"/>
      <c r="J29" s="69">
        <v>3</v>
      </c>
      <c r="K29" s="68"/>
      <c r="L29" s="69"/>
      <c r="M29" s="41"/>
      <c r="N29" s="42"/>
      <c r="O29" s="43"/>
    </row>
    <row r="30" spans="2:15" x14ac:dyDescent="0.2">
      <c r="B30" s="63">
        <v>19</v>
      </c>
      <c r="C30" s="64" t="s">
        <v>67</v>
      </c>
      <c r="D30" s="65" t="s">
        <v>68</v>
      </c>
      <c r="E30" s="63" t="s">
        <v>33</v>
      </c>
      <c r="F30" s="63">
        <v>2</v>
      </c>
      <c r="G30" s="66"/>
      <c r="H30" s="67"/>
      <c r="I30" s="68"/>
      <c r="J30" s="69">
        <v>2</v>
      </c>
      <c r="K30" s="68"/>
      <c r="L30" s="69"/>
      <c r="M30" s="41"/>
      <c r="N30" s="42"/>
      <c r="O30" s="43"/>
    </row>
    <row r="31" spans="2:15" x14ac:dyDescent="0.2">
      <c r="B31" s="63">
        <v>20</v>
      </c>
      <c r="C31" s="64" t="s">
        <v>139</v>
      </c>
      <c r="D31" s="65" t="s">
        <v>71</v>
      </c>
      <c r="E31" s="63" t="s">
        <v>28</v>
      </c>
      <c r="F31" s="63">
        <v>3</v>
      </c>
      <c r="G31" s="66"/>
      <c r="H31" s="67"/>
      <c r="I31" s="68"/>
      <c r="J31" s="69"/>
      <c r="K31" s="68">
        <v>3</v>
      </c>
      <c r="L31" s="69"/>
      <c r="M31" s="41"/>
      <c r="N31" s="42"/>
      <c r="O31" s="43"/>
    </row>
    <row r="32" spans="2:15" x14ac:dyDescent="0.2">
      <c r="B32" s="63">
        <v>21</v>
      </c>
      <c r="C32" s="64" t="s">
        <v>70</v>
      </c>
      <c r="D32" s="65" t="s">
        <v>71</v>
      </c>
      <c r="E32" s="63" t="s">
        <v>72</v>
      </c>
      <c r="F32" s="63"/>
      <c r="G32" s="66">
        <v>1</v>
      </c>
      <c r="H32" s="67"/>
      <c r="I32" s="68"/>
      <c r="J32" s="69"/>
      <c r="K32" s="68">
        <v>1</v>
      </c>
      <c r="L32" s="69"/>
      <c r="M32" s="41"/>
      <c r="N32" s="42"/>
      <c r="O32" s="43"/>
    </row>
    <row r="33" spans="1:16" x14ac:dyDescent="0.2">
      <c r="B33" s="12">
        <v>22</v>
      </c>
      <c r="C33" s="49" t="s">
        <v>140</v>
      </c>
      <c r="D33" s="50" t="s">
        <v>141</v>
      </c>
      <c r="E33" s="12" t="s">
        <v>33</v>
      </c>
      <c r="F33" s="12">
        <v>2</v>
      </c>
      <c r="G33" s="51"/>
      <c r="H33" s="52"/>
      <c r="I33" s="53"/>
      <c r="J33" s="40"/>
      <c r="K33" s="53">
        <v>2</v>
      </c>
      <c r="L33" s="40"/>
      <c r="M33" s="41"/>
      <c r="N33" s="42"/>
      <c r="O33" s="43"/>
    </row>
    <row r="34" spans="1:16" ht="14.25" x14ac:dyDescent="0.2">
      <c r="B34" s="196" t="s">
        <v>75</v>
      </c>
      <c r="C34" s="197"/>
      <c r="D34" s="198"/>
      <c r="E34" s="72">
        <f>SUM(H34:O34)</f>
        <v>36</v>
      </c>
      <c r="F34" s="72">
        <f>SUM(F20:F33)</f>
        <v>35</v>
      </c>
      <c r="G34" s="73">
        <f t="shared" ref="G34:K34" si="0">SUM(G20:G33)</f>
        <v>1</v>
      </c>
      <c r="H34" s="74">
        <f t="shared" si="0"/>
        <v>15</v>
      </c>
      <c r="I34" s="75">
        <f t="shared" si="0"/>
        <v>10</v>
      </c>
      <c r="J34" s="76">
        <f t="shared" si="0"/>
        <v>5</v>
      </c>
      <c r="K34" s="75">
        <f t="shared" si="0"/>
        <v>6</v>
      </c>
      <c r="L34" s="76"/>
      <c r="M34" s="75"/>
      <c r="N34" s="76"/>
      <c r="O34" s="44"/>
    </row>
    <row r="35" spans="1:16" ht="15.75" x14ac:dyDescent="0.25">
      <c r="B35" s="199" t="s">
        <v>76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6" x14ac:dyDescent="0.2">
      <c r="B36" s="12">
        <v>23</v>
      </c>
      <c r="C36" s="49" t="s">
        <v>77</v>
      </c>
      <c r="D36" s="77" t="s">
        <v>78</v>
      </c>
      <c r="E36" s="78" t="s">
        <v>28</v>
      </c>
      <c r="F36" s="12">
        <v>3</v>
      </c>
      <c r="G36" s="51"/>
      <c r="H36" s="52"/>
      <c r="I36" s="53"/>
      <c r="J36" s="40">
        <v>3</v>
      </c>
      <c r="K36" s="79"/>
      <c r="L36" s="40"/>
      <c r="M36" s="53"/>
      <c r="N36" s="40"/>
      <c r="O36" s="12"/>
    </row>
    <row r="37" spans="1:16" x14ac:dyDescent="0.2">
      <c r="B37" s="12">
        <v>24</v>
      </c>
      <c r="C37" s="49" t="s">
        <v>79</v>
      </c>
      <c r="D37" s="77" t="s">
        <v>80</v>
      </c>
      <c r="E37" s="78" t="s">
        <v>28</v>
      </c>
      <c r="F37" s="12">
        <v>3</v>
      </c>
      <c r="G37" s="51"/>
      <c r="H37" s="52"/>
      <c r="I37" s="53"/>
      <c r="J37" s="69">
        <v>3</v>
      </c>
      <c r="K37" s="68"/>
      <c r="L37" s="40"/>
      <c r="M37" s="53"/>
      <c r="N37" s="40"/>
      <c r="O37" s="12"/>
    </row>
    <row r="38" spans="1:16" x14ac:dyDescent="0.2">
      <c r="B38" s="12">
        <v>25</v>
      </c>
      <c r="C38" s="49" t="s">
        <v>81</v>
      </c>
      <c r="D38" s="77" t="s">
        <v>82</v>
      </c>
      <c r="E38" s="78" t="s">
        <v>28</v>
      </c>
      <c r="F38" s="12">
        <v>3</v>
      </c>
      <c r="G38" s="51"/>
      <c r="H38" s="52"/>
      <c r="I38" s="53"/>
      <c r="J38" s="40">
        <v>3</v>
      </c>
      <c r="K38" s="53"/>
      <c r="L38" s="40"/>
      <c r="M38" s="53"/>
      <c r="N38" s="40"/>
      <c r="O38" s="12"/>
    </row>
    <row r="39" spans="1:16" x14ac:dyDescent="0.2">
      <c r="A39" s="22"/>
      <c r="B39" s="80">
        <v>26</v>
      </c>
      <c r="C39" s="81" t="s">
        <v>83</v>
      </c>
      <c r="D39" s="82" t="s">
        <v>84</v>
      </c>
      <c r="E39" s="83" t="s">
        <v>28</v>
      </c>
      <c r="F39" s="63">
        <v>3</v>
      </c>
      <c r="G39" s="66"/>
      <c r="H39" s="67"/>
      <c r="I39" s="68"/>
      <c r="J39" s="69"/>
      <c r="K39" s="68">
        <v>3</v>
      </c>
      <c r="L39" s="69"/>
      <c r="M39" s="68"/>
      <c r="N39" s="69"/>
      <c r="O39" s="63"/>
      <c r="P39" s="22"/>
    </row>
    <row r="40" spans="1:16" x14ac:dyDescent="0.2">
      <c r="A40" s="22"/>
      <c r="B40" s="12">
        <v>27</v>
      </c>
      <c r="C40" s="84" t="s">
        <v>85</v>
      </c>
      <c r="D40" s="85" t="s">
        <v>86</v>
      </c>
      <c r="E40" s="14" t="s">
        <v>33</v>
      </c>
      <c r="F40" s="14">
        <v>2</v>
      </c>
      <c r="G40" s="15"/>
      <c r="H40" s="16"/>
      <c r="I40" s="17"/>
      <c r="J40" s="18"/>
      <c r="K40" s="17">
        <v>2</v>
      </c>
      <c r="L40" s="18"/>
      <c r="M40" s="17"/>
      <c r="N40" s="18"/>
      <c r="O40" s="14"/>
      <c r="P40" s="86"/>
    </row>
    <row r="41" spans="1:16" x14ac:dyDescent="0.2">
      <c r="A41" s="22"/>
      <c r="B41" s="12">
        <v>28</v>
      </c>
      <c r="C41" s="84" t="s">
        <v>87</v>
      </c>
      <c r="D41" s="85" t="s">
        <v>88</v>
      </c>
      <c r="E41" s="14" t="s">
        <v>28</v>
      </c>
      <c r="F41" s="14">
        <v>4</v>
      </c>
      <c r="G41" s="15"/>
      <c r="H41" s="16"/>
      <c r="I41" s="17"/>
      <c r="J41" s="18"/>
      <c r="K41" s="17"/>
      <c r="L41" s="18">
        <v>4</v>
      </c>
      <c r="M41" s="17"/>
      <c r="N41" s="18"/>
      <c r="O41" s="14"/>
      <c r="P41" s="22"/>
    </row>
    <row r="42" spans="1:16" x14ac:dyDescent="0.2">
      <c r="A42" s="22"/>
      <c r="B42" s="12">
        <v>29</v>
      </c>
      <c r="C42" s="84" t="s">
        <v>89</v>
      </c>
      <c r="D42" s="85" t="s">
        <v>90</v>
      </c>
      <c r="E42" s="14" t="s">
        <v>28</v>
      </c>
      <c r="F42" s="14">
        <v>4</v>
      </c>
      <c r="G42" s="15"/>
      <c r="H42" s="16"/>
      <c r="I42" s="17"/>
      <c r="J42" s="18"/>
      <c r="K42" s="17"/>
      <c r="L42" s="18">
        <v>4</v>
      </c>
      <c r="M42" s="17"/>
      <c r="N42" s="18"/>
      <c r="O42" s="14"/>
      <c r="P42" s="22"/>
    </row>
    <row r="43" spans="1:16" x14ac:dyDescent="0.2">
      <c r="A43" s="22"/>
      <c r="B43" s="80">
        <v>30</v>
      </c>
      <c r="C43" s="84" t="s">
        <v>91</v>
      </c>
      <c r="D43" s="85" t="s">
        <v>92</v>
      </c>
      <c r="E43" s="14" t="s">
        <v>28</v>
      </c>
      <c r="F43" s="14">
        <v>6</v>
      </c>
      <c r="G43" s="15"/>
      <c r="H43" s="16"/>
      <c r="I43" s="17"/>
      <c r="J43" s="18"/>
      <c r="K43" s="17"/>
      <c r="L43" s="18">
        <v>6</v>
      </c>
      <c r="M43" s="17"/>
      <c r="N43" s="18"/>
      <c r="O43" s="14"/>
      <c r="P43" s="22"/>
    </row>
    <row r="44" spans="1:16" x14ac:dyDescent="0.2">
      <c r="A44" s="22"/>
      <c r="B44" s="12">
        <v>31</v>
      </c>
      <c r="C44" s="84" t="s">
        <v>93</v>
      </c>
      <c r="D44" s="85" t="s">
        <v>94</v>
      </c>
      <c r="E44" s="14" t="s">
        <v>28</v>
      </c>
      <c r="F44" s="14">
        <v>3</v>
      </c>
      <c r="G44" s="15"/>
      <c r="H44" s="16"/>
      <c r="I44" s="17"/>
      <c r="J44" s="18"/>
      <c r="K44" s="17"/>
      <c r="L44" s="18">
        <v>3</v>
      </c>
      <c r="M44" s="17"/>
      <c r="N44" s="18"/>
      <c r="O44" s="14"/>
      <c r="P44" s="22"/>
    </row>
    <row r="45" spans="1:16" x14ac:dyDescent="0.2">
      <c r="A45" s="22"/>
      <c r="B45" s="12">
        <v>32</v>
      </c>
      <c r="C45" s="84" t="s">
        <v>95</v>
      </c>
      <c r="D45" s="85" t="s">
        <v>80</v>
      </c>
      <c r="E45" s="14" t="s">
        <v>72</v>
      </c>
      <c r="F45" s="14"/>
      <c r="G45" s="15">
        <v>1</v>
      </c>
      <c r="H45" s="16"/>
      <c r="I45" s="17"/>
      <c r="J45" s="18"/>
      <c r="K45" s="17"/>
      <c r="L45" s="18"/>
      <c r="M45" s="17">
        <v>1</v>
      </c>
      <c r="N45" s="18"/>
      <c r="O45" s="14"/>
      <c r="P45" s="86"/>
    </row>
    <row r="46" spans="1:16" x14ac:dyDescent="0.2">
      <c r="A46" s="22"/>
      <c r="B46" s="12">
        <v>33</v>
      </c>
      <c r="C46" s="84" t="s">
        <v>96</v>
      </c>
      <c r="D46" s="85" t="s">
        <v>88</v>
      </c>
      <c r="E46" s="14" t="s">
        <v>72</v>
      </c>
      <c r="F46" s="14"/>
      <c r="G46" s="15">
        <v>1</v>
      </c>
      <c r="H46" s="16"/>
      <c r="I46" s="17"/>
      <c r="J46" s="18"/>
      <c r="K46" s="17"/>
      <c r="L46" s="18"/>
      <c r="M46" s="17">
        <v>1</v>
      </c>
      <c r="N46" s="18"/>
      <c r="O46" s="14"/>
      <c r="P46" s="22"/>
    </row>
    <row r="47" spans="1:16" x14ac:dyDescent="0.2">
      <c r="A47" s="22"/>
      <c r="B47" s="80">
        <v>34</v>
      </c>
      <c r="C47" s="84" t="s">
        <v>97</v>
      </c>
      <c r="D47" s="85" t="s">
        <v>98</v>
      </c>
      <c r="E47" s="14" t="s">
        <v>28</v>
      </c>
      <c r="F47" s="14">
        <v>5</v>
      </c>
      <c r="G47" s="15"/>
      <c r="H47" s="16"/>
      <c r="I47" s="17"/>
      <c r="J47" s="18"/>
      <c r="K47" s="17"/>
      <c r="L47" s="18"/>
      <c r="M47" s="17">
        <v>5</v>
      </c>
      <c r="N47" s="18"/>
      <c r="O47" s="14"/>
      <c r="P47" s="22"/>
    </row>
    <row r="48" spans="1:16" x14ac:dyDescent="0.2">
      <c r="A48" s="22"/>
      <c r="B48" s="12">
        <v>35</v>
      </c>
      <c r="C48" s="84" t="s">
        <v>99</v>
      </c>
      <c r="D48" s="85" t="s">
        <v>100</v>
      </c>
      <c r="E48" s="14" t="s">
        <v>28</v>
      </c>
      <c r="F48" s="14">
        <v>3</v>
      </c>
      <c r="G48" s="15"/>
      <c r="H48" s="16"/>
      <c r="I48" s="17"/>
      <c r="J48" s="18"/>
      <c r="K48" s="17"/>
      <c r="L48" s="18"/>
      <c r="M48" s="17">
        <v>3</v>
      </c>
      <c r="N48" s="18"/>
      <c r="O48" s="14"/>
      <c r="P48" s="22"/>
    </row>
    <row r="49" spans="1:18" x14ac:dyDescent="0.2">
      <c r="A49" s="22"/>
      <c r="B49" s="12">
        <v>36</v>
      </c>
      <c r="C49" s="84" t="s">
        <v>101</v>
      </c>
      <c r="D49" s="85" t="s">
        <v>102</v>
      </c>
      <c r="E49" s="14" t="s">
        <v>28</v>
      </c>
      <c r="F49" s="14">
        <v>3</v>
      </c>
      <c r="G49" s="15"/>
      <c r="H49" s="16"/>
      <c r="I49" s="17"/>
      <c r="J49" s="18"/>
      <c r="K49" s="17"/>
      <c r="L49" s="18"/>
      <c r="M49" s="17">
        <v>3</v>
      </c>
      <c r="N49" s="18"/>
      <c r="O49" s="14"/>
      <c r="P49" s="22"/>
    </row>
    <row r="50" spans="1:18" x14ac:dyDescent="0.2">
      <c r="A50" s="22"/>
      <c r="B50" s="12">
        <v>37</v>
      </c>
      <c r="C50" s="84" t="s">
        <v>103</v>
      </c>
      <c r="D50" s="85" t="s">
        <v>104</v>
      </c>
      <c r="E50" s="14" t="s">
        <v>28</v>
      </c>
      <c r="F50" s="14">
        <v>3</v>
      </c>
      <c r="G50" s="15"/>
      <c r="H50" s="16"/>
      <c r="I50" s="17"/>
      <c r="J50" s="18"/>
      <c r="K50" s="17"/>
      <c r="L50" s="18"/>
      <c r="M50" s="17">
        <v>3</v>
      </c>
      <c r="N50" s="18"/>
      <c r="O50" s="14"/>
      <c r="P50" s="22"/>
    </row>
    <row r="51" spans="1:18" x14ac:dyDescent="0.2">
      <c r="A51" s="22"/>
      <c r="B51" s="80">
        <v>38</v>
      </c>
      <c r="C51" s="84" t="s">
        <v>105</v>
      </c>
      <c r="D51" s="85" t="s">
        <v>106</v>
      </c>
      <c r="E51" s="14" t="s">
        <v>28</v>
      </c>
      <c r="F51" s="14">
        <v>3</v>
      </c>
      <c r="G51" s="15"/>
      <c r="H51" s="16"/>
      <c r="I51" s="17"/>
      <c r="J51" s="18"/>
      <c r="K51" s="17"/>
      <c r="L51" s="18"/>
      <c r="M51" s="17"/>
      <c r="N51" s="18"/>
      <c r="O51" s="14">
        <v>3</v>
      </c>
      <c r="P51" s="22"/>
    </row>
    <row r="52" spans="1:18" x14ac:dyDescent="0.2">
      <c r="A52" s="22"/>
      <c r="B52" s="12">
        <v>39</v>
      </c>
      <c r="C52" s="84" t="s">
        <v>107</v>
      </c>
      <c r="D52" s="85" t="s">
        <v>108</v>
      </c>
      <c r="E52" s="14" t="s">
        <v>28</v>
      </c>
      <c r="F52" s="14">
        <v>3</v>
      </c>
      <c r="G52" s="15"/>
      <c r="H52" s="16"/>
      <c r="I52" s="17"/>
      <c r="J52" s="18"/>
      <c r="K52" s="17"/>
      <c r="L52" s="18"/>
      <c r="M52" s="17"/>
      <c r="N52" s="18"/>
      <c r="O52" s="14">
        <v>3</v>
      </c>
      <c r="P52" s="22"/>
    </row>
    <row r="53" spans="1:18" x14ac:dyDescent="0.2">
      <c r="A53" s="22"/>
      <c r="B53" s="12">
        <v>40</v>
      </c>
      <c r="C53" s="84" t="s">
        <v>109</v>
      </c>
      <c r="D53" s="85" t="s">
        <v>110</v>
      </c>
      <c r="E53" s="14" t="s">
        <v>28</v>
      </c>
      <c r="F53" s="14">
        <v>3</v>
      </c>
      <c r="G53" s="15"/>
      <c r="H53" s="16"/>
      <c r="I53" s="17"/>
      <c r="J53" s="18"/>
      <c r="K53" s="17"/>
      <c r="L53" s="18"/>
      <c r="M53" s="17"/>
      <c r="N53" s="18"/>
      <c r="O53" s="14">
        <v>3</v>
      </c>
      <c r="P53" s="22"/>
    </row>
    <row r="54" spans="1:18" s="70" customFormat="1" x14ac:dyDescent="0.2">
      <c r="A54" s="91"/>
      <c r="B54" s="87">
        <v>41</v>
      </c>
      <c r="C54" s="13" t="s">
        <v>111</v>
      </c>
      <c r="D54" s="88" t="s">
        <v>98</v>
      </c>
      <c r="E54" s="24" t="s">
        <v>72</v>
      </c>
      <c r="F54" s="24"/>
      <c r="G54" s="89">
        <v>2</v>
      </c>
      <c r="H54" s="26"/>
      <c r="I54" s="27"/>
      <c r="J54" s="90"/>
      <c r="K54" s="27"/>
      <c r="L54" s="90"/>
      <c r="M54" s="27"/>
      <c r="N54" s="90"/>
      <c r="O54" s="24">
        <v>2</v>
      </c>
      <c r="P54" s="91"/>
      <c r="Q54" s="3"/>
    </row>
    <row r="55" spans="1:18" x14ac:dyDescent="0.2">
      <c r="B55" s="80">
        <v>42</v>
      </c>
      <c r="C55" s="49" t="s">
        <v>112</v>
      </c>
      <c r="D55" s="77" t="s">
        <v>113</v>
      </c>
      <c r="E55" s="78" t="s">
        <v>28</v>
      </c>
      <c r="F55" s="12">
        <v>3</v>
      </c>
      <c r="G55" s="51"/>
      <c r="H55" s="52"/>
      <c r="I55" s="53"/>
      <c r="J55" s="40"/>
      <c r="K55" s="53"/>
      <c r="L55" s="40"/>
      <c r="M55" s="53"/>
      <c r="N55" s="40"/>
      <c r="O55" s="12">
        <v>3</v>
      </c>
    </row>
    <row r="56" spans="1:18" ht="14.25" x14ac:dyDescent="0.2">
      <c r="B56" s="185" t="s">
        <v>114</v>
      </c>
      <c r="C56" s="186"/>
      <c r="D56" s="187"/>
      <c r="E56" s="92">
        <f>SUM(H56:O56)</f>
        <v>61</v>
      </c>
      <c r="F56" s="44">
        <f>SUM(F36:F55)</f>
        <v>57</v>
      </c>
      <c r="G56" s="45">
        <f>SUM(G36:G55)</f>
        <v>4</v>
      </c>
      <c r="H56" s="46"/>
      <c r="I56" s="47"/>
      <c r="J56" s="48">
        <f>SUM(J36:J55)</f>
        <v>9</v>
      </c>
      <c r="K56" s="47">
        <f>SUM(K37:K55)</f>
        <v>5</v>
      </c>
      <c r="L56" s="48">
        <f>SUM(L36:L55)</f>
        <v>17</v>
      </c>
      <c r="M56" s="47">
        <f>SUM(M36:M55)</f>
        <v>16</v>
      </c>
      <c r="N56" s="48"/>
      <c r="O56" s="44">
        <f>SUM(O36:O55)</f>
        <v>14</v>
      </c>
    </row>
    <row r="57" spans="1:18" ht="14.25" x14ac:dyDescent="0.2">
      <c r="B57" s="195" t="s">
        <v>115</v>
      </c>
      <c r="C57" s="195"/>
      <c r="D57" s="195"/>
      <c r="E57" s="92">
        <v>6</v>
      </c>
      <c r="F57" s="92">
        <v>6</v>
      </c>
      <c r="G57" s="93"/>
      <c r="H57" s="94"/>
      <c r="I57" s="95"/>
      <c r="J57" s="96">
        <v>2</v>
      </c>
      <c r="K57" s="95">
        <v>2</v>
      </c>
      <c r="L57" s="96">
        <v>2</v>
      </c>
      <c r="M57" s="95"/>
      <c r="N57" s="96"/>
      <c r="O57" s="92"/>
    </row>
    <row r="58" spans="1:18" ht="15" x14ac:dyDescent="0.25">
      <c r="B58" s="188" t="s">
        <v>116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Q58" s="97"/>
      <c r="R58" s="98"/>
    </row>
    <row r="59" spans="1:18" x14ac:dyDescent="0.2">
      <c r="B59" s="12">
        <v>42</v>
      </c>
      <c r="C59" s="49" t="s">
        <v>117</v>
      </c>
      <c r="D59" s="50" t="s">
        <v>118</v>
      </c>
      <c r="E59" s="78" t="s">
        <v>38</v>
      </c>
      <c r="F59" s="12">
        <v>1</v>
      </c>
      <c r="G59" s="57"/>
      <c r="H59" s="52">
        <v>1</v>
      </c>
      <c r="I59" s="53"/>
      <c r="J59" s="40"/>
      <c r="K59" s="53"/>
      <c r="L59" s="40"/>
      <c r="M59" s="53"/>
      <c r="N59" s="40"/>
      <c r="O59" s="43"/>
    </row>
    <row r="60" spans="1:18" x14ac:dyDescent="0.2">
      <c r="B60" s="12">
        <v>43</v>
      </c>
      <c r="C60" s="49" t="s">
        <v>119</v>
      </c>
      <c r="D60" s="50" t="s">
        <v>120</v>
      </c>
      <c r="E60" s="78" t="s">
        <v>38</v>
      </c>
      <c r="F60" s="12">
        <v>2</v>
      </c>
      <c r="G60" s="57"/>
      <c r="H60" s="52"/>
      <c r="I60" s="53">
        <v>2</v>
      </c>
      <c r="J60" s="40"/>
      <c r="K60" s="53"/>
      <c r="L60" s="40"/>
      <c r="M60" s="53"/>
      <c r="N60" s="40"/>
      <c r="O60" s="43"/>
    </row>
    <row r="61" spans="1:18" x14ac:dyDescent="0.2">
      <c r="B61" s="12">
        <v>44</v>
      </c>
      <c r="C61" s="49" t="s">
        <v>121</v>
      </c>
      <c r="D61" s="50" t="s">
        <v>122</v>
      </c>
      <c r="E61" s="78" t="s">
        <v>38</v>
      </c>
      <c r="F61" s="12">
        <v>3</v>
      </c>
      <c r="G61" s="57"/>
      <c r="H61" s="52"/>
      <c r="I61" s="53"/>
      <c r="J61" s="40"/>
      <c r="K61" s="53">
        <v>3</v>
      </c>
      <c r="L61" s="40"/>
      <c r="M61" s="53"/>
      <c r="N61" s="40"/>
      <c r="O61" s="43"/>
    </row>
    <row r="62" spans="1:18" x14ac:dyDescent="0.2">
      <c r="B62" s="14">
        <v>45</v>
      </c>
      <c r="C62" s="84" t="s">
        <v>123</v>
      </c>
      <c r="D62" s="84" t="s">
        <v>124</v>
      </c>
      <c r="E62" s="99" t="s">
        <v>38</v>
      </c>
      <c r="F62" s="99">
        <v>3</v>
      </c>
      <c r="G62" s="100"/>
      <c r="H62" s="16"/>
      <c r="I62" s="17"/>
      <c r="J62" s="18"/>
      <c r="K62" s="17"/>
      <c r="L62" s="18"/>
      <c r="M62" s="17">
        <v>3</v>
      </c>
      <c r="N62" s="101"/>
      <c r="O62" s="21"/>
    </row>
    <row r="63" spans="1:18" x14ac:dyDescent="0.2">
      <c r="B63" s="63">
        <v>46</v>
      </c>
      <c r="C63" s="64" t="s">
        <v>147</v>
      </c>
      <c r="D63" s="64" t="s">
        <v>125</v>
      </c>
      <c r="E63" s="63" t="s">
        <v>33</v>
      </c>
      <c r="F63" s="63">
        <f>N63</f>
        <v>16</v>
      </c>
      <c r="G63" s="163"/>
      <c r="H63" s="67"/>
      <c r="I63" s="68"/>
      <c r="J63" s="69"/>
      <c r="K63" s="68"/>
      <c r="L63" s="69"/>
      <c r="M63" s="68"/>
      <c r="N63" s="69">
        <v>16</v>
      </c>
      <c r="O63" s="165"/>
      <c r="Q63" s="1"/>
    </row>
    <row r="64" spans="1:18" ht="14.25" x14ac:dyDescent="0.2">
      <c r="B64" s="189" t="s">
        <v>126</v>
      </c>
      <c r="C64" s="190"/>
      <c r="D64" s="191"/>
      <c r="E64" s="102">
        <f>SUM(H64:O64)</f>
        <v>25</v>
      </c>
      <c r="F64" s="102">
        <f>SUM(F59:F63)</f>
        <v>25</v>
      </c>
      <c r="G64" s="103"/>
      <c r="H64" s="104">
        <f>SUM(H59:H63)</f>
        <v>1</v>
      </c>
      <c r="I64" s="105">
        <f>SUM(I59:I63)</f>
        <v>2</v>
      </c>
      <c r="J64" s="106"/>
      <c r="K64" s="105">
        <f>SUM(K59:K63)</f>
        <v>3</v>
      </c>
      <c r="L64" s="106"/>
      <c r="M64" s="105">
        <f>SUM(M59:M63)</f>
        <v>3</v>
      </c>
      <c r="N64" s="106">
        <f>SUM(N59:N63)</f>
        <v>16</v>
      </c>
      <c r="O64" s="102"/>
    </row>
    <row r="65" spans="2:17" s="22" customFormat="1" ht="14.25" x14ac:dyDescent="0.2">
      <c r="B65" s="192" t="s">
        <v>127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Q65" s="23"/>
    </row>
    <row r="66" spans="2:17" ht="12.75" customHeight="1" x14ac:dyDescent="0.2">
      <c r="B66" s="14">
        <v>47</v>
      </c>
      <c r="C66" s="107" t="s">
        <v>128</v>
      </c>
      <c r="D66" s="108" t="s">
        <v>129</v>
      </c>
      <c r="E66" s="14" t="s">
        <v>38</v>
      </c>
      <c r="F66" s="14">
        <v>1</v>
      </c>
      <c r="G66" s="109"/>
      <c r="H66" s="110"/>
      <c r="I66" s="19"/>
      <c r="J66" s="20"/>
      <c r="K66" s="17"/>
      <c r="L66" s="18">
        <v>1</v>
      </c>
      <c r="M66" s="17"/>
      <c r="N66" s="18"/>
      <c r="O66" s="14"/>
    </row>
    <row r="67" spans="2:17" x14ac:dyDescent="0.2">
      <c r="B67" s="14">
        <v>48</v>
      </c>
      <c r="C67" s="108" t="s">
        <v>130</v>
      </c>
      <c r="D67" s="108" t="s">
        <v>131</v>
      </c>
      <c r="E67" s="14" t="s">
        <v>38</v>
      </c>
      <c r="F67" s="14">
        <v>1</v>
      </c>
      <c r="G67" s="109"/>
      <c r="H67" s="110"/>
      <c r="I67" s="19"/>
      <c r="J67" s="20"/>
      <c r="K67" s="17"/>
      <c r="L67" s="18"/>
      <c r="M67" s="17">
        <v>1</v>
      </c>
      <c r="N67" s="18"/>
      <c r="O67" s="14"/>
    </row>
    <row r="68" spans="2:17" x14ac:dyDescent="0.2">
      <c r="B68" s="14">
        <v>49</v>
      </c>
      <c r="C68" s="108" t="s">
        <v>132</v>
      </c>
      <c r="D68" s="108" t="s">
        <v>133</v>
      </c>
      <c r="E68" s="14" t="s">
        <v>38</v>
      </c>
      <c r="F68" s="14">
        <v>4</v>
      </c>
      <c r="G68" s="109"/>
      <c r="H68" s="110"/>
      <c r="I68" s="19"/>
      <c r="J68" s="20"/>
      <c r="K68" s="17"/>
      <c r="L68" s="18"/>
      <c r="M68" s="17"/>
      <c r="N68" s="18">
        <v>4</v>
      </c>
      <c r="O68" s="14"/>
    </row>
    <row r="69" spans="2:17" x14ac:dyDescent="0.2">
      <c r="B69" s="14">
        <v>50</v>
      </c>
      <c r="C69" s="111" t="s">
        <v>134</v>
      </c>
      <c r="D69" s="108" t="s">
        <v>135</v>
      </c>
      <c r="E69" s="14" t="s">
        <v>28</v>
      </c>
      <c r="F69" s="14">
        <v>6</v>
      </c>
      <c r="G69" s="109"/>
      <c r="H69" s="110"/>
      <c r="I69" s="19"/>
      <c r="J69" s="20"/>
      <c r="K69" s="17"/>
      <c r="L69" s="18"/>
      <c r="M69" s="17"/>
      <c r="N69" s="18"/>
      <c r="O69" s="14">
        <v>6</v>
      </c>
    </row>
    <row r="70" spans="2:17" x14ac:dyDescent="0.2">
      <c r="B70" s="189" t="s">
        <v>136</v>
      </c>
      <c r="C70" s="190"/>
      <c r="D70" s="191"/>
      <c r="E70" s="112">
        <f>SUM(H70:O70)</f>
        <v>12</v>
      </c>
      <c r="F70" s="112">
        <f>SUM(F66:F69)</f>
        <v>12</v>
      </c>
      <c r="G70" s="113"/>
      <c r="H70" s="114"/>
      <c r="I70" s="115"/>
      <c r="J70" s="116"/>
      <c r="K70" s="115"/>
      <c r="L70" s="116">
        <v>1</v>
      </c>
      <c r="M70" s="115">
        <v>1</v>
      </c>
      <c r="N70" s="116">
        <v>4</v>
      </c>
      <c r="O70" s="112">
        <v>6</v>
      </c>
    </row>
    <row r="71" spans="2:17" ht="15.75" x14ac:dyDescent="0.25">
      <c r="B71" s="184" t="s">
        <v>137</v>
      </c>
      <c r="C71" s="184"/>
      <c r="D71" s="184"/>
      <c r="E71" s="117">
        <f>SUM(H71:O71)</f>
        <v>160</v>
      </c>
      <c r="F71" s="117">
        <f t="shared" ref="F71:O71" si="1">F70+F64+F57+F56+F34+F18</f>
        <v>155</v>
      </c>
      <c r="G71" s="118">
        <f t="shared" si="1"/>
        <v>5</v>
      </c>
      <c r="H71" s="119">
        <f t="shared" si="1"/>
        <v>21</v>
      </c>
      <c r="I71" s="120">
        <f t="shared" si="1"/>
        <v>19</v>
      </c>
      <c r="J71" s="121">
        <f t="shared" si="1"/>
        <v>20</v>
      </c>
      <c r="K71" s="120">
        <f t="shared" si="1"/>
        <v>20</v>
      </c>
      <c r="L71" s="121">
        <f t="shared" si="1"/>
        <v>20</v>
      </c>
      <c r="M71" s="120">
        <f t="shared" si="1"/>
        <v>20</v>
      </c>
      <c r="N71" s="121">
        <f t="shared" si="1"/>
        <v>20</v>
      </c>
      <c r="O71" s="117">
        <f t="shared" si="1"/>
        <v>20</v>
      </c>
    </row>
    <row r="72" spans="2:17" x14ac:dyDescent="0.2">
      <c r="B72" s="71">
        <v>52</v>
      </c>
      <c r="C72" s="127" t="s">
        <v>142</v>
      </c>
      <c r="D72" s="127" t="s">
        <v>143</v>
      </c>
      <c r="E72" s="128" t="s">
        <v>38</v>
      </c>
      <c r="F72" s="128">
        <v>1</v>
      </c>
      <c r="G72" s="129"/>
      <c r="H72" s="130">
        <v>1</v>
      </c>
      <c r="I72" s="131"/>
      <c r="J72" s="132"/>
      <c r="K72" s="131"/>
      <c r="L72" s="133"/>
      <c r="M72" s="134"/>
      <c r="N72" s="135"/>
      <c r="O72" s="136"/>
    </row>
    <row r="73" spans="2:17" x14ac:dyDescent="0.2">
      <c r="B73" s="71">
        <v>53</v>
      </c>
      <c r="C73" s="127" t="s">
        <v>144</v>
      </c>
      <c r="D73" s="127" t="s">
        <v>145</v>
      </c>
      <c r="E73" s="128" t="s">
        <v>38</v>
      </c>
      <c r="F73" s="128">
        <v>1</v>
      </c>
      <c r="G73" s="129"/>
      <c r="H73" s="130"/>
      <c r="I73" s="131">
        <v>1</v>
      </c>
      <c r="J73" s="132"/>
      <c r="K73" s="131"/>
      <c r="L73" s="133"/>
      <c r="M73" s="134"/>
      <c r="N73" s="135"/>
      <c r="O73" s="136"/>
    </row>
    <row r="74" spans="2:17" x14ac:dyDescent="0.2">
      <c r="B74" s="216"/>
      <c r="C74" s="217"/>
      <c r="D74" s="218"/>
      <c r="E74" s="43">
        <f>E71+F74</f>
        <v>162</v>
      </c>
      <c r="F74" s="43">
        <v>2</v>
      </c>
      <c r="G74" s="219"/>
      <c r="H74" s="220"/>
      <c r="I74" s="220"/>
      <c r="J74" s="220"/>
      <c r="K74" s="220"/>
      <c r="L74" s="220"/>
      <c r="M74" s="220"/>
      <c r="N74" s="220"/>
      <c r="O74" s="221"/>
    </row>
    <row r="75" spans="2:17" x14ac:dyDescent="0.2">
      <c r="D75" s="1" t="s">
        <v>138</v>
      </c>
    </row>
  </sheetData>
  <mergeCells count="29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74:D74"/>
    <mergeCell ref="G74:O74"/>
    <mergeCell ref="B18:D18"/>
    <mergeCell ref="B19:O19"/>
    <mergeCell ref="B34:D34"/>
    <mergeCell ref="B35:O35"/>
    <mergeCell ref="B56:D56"/>
    <mergeCell ref="B57:D57"/>
    <mergeCell ref="B58:O58"/>
    <mergeCell ref="B64:D64"/>
    <mergeCell ref="B65:O65"/>
    <mergeCell ref="B70:D70"/>
    <mergeCell ref="B71:D71"/>
  </mergeCells>
  <pageMargins left="0.62" right="0.15748031496062992" top="0.16" bottom="0.16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Z P</vt:lpstr>
      <vt:lpstr>2.kurss Z PL</vt:lpstr>
      <vt:lpstr>3.kurss Z PL</vt:lpstr>
      <vt:lpstr>4.kurss Z 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2023-06-13T05:54:25Z</dcterms:modified>
</cp:coreProperties>
</file>