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53" documentId="11_ED07B96BA293677B11E941EC83ED404BDD0D5E37" xr6:coauthVersionLast="47" xr6:coauthVersionMax="47" xr10:uidLastSave="{F5C2B9DA-8887-40E9-AB2A-762A285609BE}"/>
  <bookViews>
    <workbookView xWindow="-108" yWindow="-108" windowWidth="23256" windowHeight="12576" tabRatio="815" activeTab="3" xr2:uid="{00000000-000D-0000-FFFF-FFFF00000000}"/>
  </bookViews>
  <sheets>
    <sheet name="1.kurss laukk PL " sheetId="2" r:id="rId1"/>
    <sheet name="2.kurss laukk PL " sheetId="3" r:id="rId2"/>
    <sheet name="3.kurss laukk PL" sheetId="4" r:id="rId3"/>
    <sheet name="4.kurss laukk PL" sheetId="5" r:id="rId4"/>
  </sheets>
  <calcPr calcId="181029"/>
</workbook>
</file>

<file path=xl/calcChain.xml><?xml version="1.0" encoding="utf-8"?>
<calcChain xmlns="http://schemas.openxmlformats.org/spreadsheetml/2006/main">
  <c r="F72" i="5" l="1"/>
  <c r="E72" i="5"/>
  <c r="N66" i="5"/>
  <c r="N73" i="5" s="1"/>
  <c r="M66" i="5"/>
  <c r="K66" i="5"/>
  <c r="I66" i="5"/>
  <c r="H66" i="5"/>
  <c r="F65" i="5"/>
  <c r="F66" i="5" s="1"/>
  <c r="E59" i="5"/>
  <c r="O58" i="5"/>
  <c r="O73" i="5" s="1"/>
  <c r="M58" i="5"/>
  <c r="L58" i="5"/>
  <c r="E58" i="5" s="1"/>
  <c r="K58" i="5"/>
  <c r="J58" i="5"/>
  <c r="J73" i="5" s="1"/>
  <c r="G58" i="5"/>
  <c r="F58" i="5"/>
  <c r="K34" i="5"/>
  <c r="J34" i="5"/>
  <c r="I34" i="5"/>
  <c r="H34" i="5"/>
  <c r="E34" i="5" s="1"/>
  <c r="G34" i="5"/>
  <c r="F34" i="5"/>
  <c r="K18" i="5"/>
  <c r="J18" i="5"/>
  <c r="I18" i="5"/>
  <c r="H18" i="5"/>
  <c r="F18" i="5"/>
  <c r="F72" i="4"/>
  <c r="E72" i="4"/>
  <c r="N66" i="4"/>
  <c r="N73" i="4" s="1"/>
  <c r="M66" i="4"/>
  <c r="K66" i="4"/>
  <c r="I66" i="4"/>
  <c r="H66" i="4"/>
  <c r="F65" i="4"/>
  <c r="F66" i="4"/>
  <c r="E59" i="4"/>
  <c r="O58" i="4"/>
  <c r="O73" i="4" s="1"/>
  <c r="M58" i="4"/>
  <c r="L58" i="4"/>
  <c r="L73" i="4" s="1"/>
  <c r="K58" i="4"/>
  <c r="J58" i="4"/>
  <c r="G58" i="4"/>
  <c r="F58" i="4"/>
  <c r="K34" i="4"/>
  <c r="J34" i="4"/>
  <c r="I34" i="4"/>
  <c r="H34" i="4"/>
  <c r="G34" i="4"/>
  <c r="F34" i="4"/>
  <c r="K18" i="4"/>
  <c r="J18" i="4"/>
  <c r="I18" i="4"/>
  <c r="H18" i="4"/>
  <c r="F18" i="4"/>
  <c r="F72" i="3"/>
  <c r="E72" i="3"/>
  <c r="M66" i="3"/>
  <c r="K66" i="3"/>
  <c r="I66" i="3"/>
  <c r="I73" i="3" s="1"/>
  <c r="H66" i="3"/>
  <c r="H73" i="3" s="1"/>
  <c r="F66" i="3"/>
  <c r="N65" i="3"/>
  <c r="N66" i="3" s="1"/>
  <c r="K63" i="3"/>
  <c r="E59" i="3"/>
  <c r="O58" i="3"/>
  <c r="O73" i="3" s="1"/>
  <c r="M58" i="3"/>
  <c r="L58" i="3"/>
  <c r="L73" i="3" s="1"/>
  <c r="K58" i="3"/>
  <c r="J58" i="3"/>
  <c r="G58" i="3"/>
  <c r="F58" i="3"/>
  <c r="J34" i="3"/>
  <c r="I34" i="3"/>
  <c r="H34" i="3"/>
  <c r="G34" i="3"/>
  <c r="F34" i="3"/>
  <c r="K33" i="3"/>
  <c r="K34" i="3" s="1"/>
  <c r="K18" i="3"/>
  <c r="J18" i="3"/>
  <c r="I18" i="3"/>
  <c r="H18" i="3"/>
  <c r="F18" i="3"/>
  <c r="F72" i="2"/>
  <c r="E72" i="2"/>
  <c r="M66" i="2"/>
  <c r="I66" i="2"/>
  <c r="H66" i="2"/>
  <c r="F66" i="2"/>
  <c r="N65" i="2"/>
  <c r="N66" i="2" s="1"/>
  <c r="N73" i="2" s="1"/>
  <c r="K63" i="2"/>
  <c r="K66" i="2" s="1"/>
  <c r="E59" i="2"/>
  <c r="O58" i="2"/>
  <c r="O73" i="2" s="1"/>
  <c r="M58" i="2"/>
  <c r="L58" i="2"/>
  <c r="K58" i="2"/>
  <c r="J58" i="2"/>
  <c r="G58" i="2"/>
  <c r="F58" i="2"/>
  <c r="J34" i="2"/>
  <c r="I34" i="2"/>
  <c r="H34" i="2"/>
  <c r="G34" i="2"/>
  <c r="F34" i="2"/>
  <c r="K33" i="2"/>
  <c r="K34" i="2" s="1"/>
  <c r="K18" i="2"/>
  <c r="J18" i="2"/>
  <c r="I18" i="2"/>
  <c r="H18" i="2"/>
  <c r="F18" i="2"/>
  <c r="K73" i="5" l="1"/>
  <c r="M73" i="5"/>
  <c r="E18" i="5"/>
  <c r="H73" i="4"/>
  <c r="K73" i="4"/>
  <c r="E18" i="3"/>
  <c r="I73" i="2"/>
  <c r="E18" i="2"/>
  <c r="J73" i="2"/>
  <c r="H73" i="2"/>
  <c r="M73" i="2"/>
  <c r="M73" i="3"/>
  <c r="E18" i="4"/>
  <c r="E34" i="3"/>
  <c r="K73" i="3"/>
  <c r="F73" i="3"/>
  <c r="G73" i="4"/>
  <c r="F73" i="5"/>
  <c r="E34" i="4"/>
  <c r="F73" i="2"/>
  <c r="G73" i="3"/>
  <c r="J73" i="4"/>
  <c r="G73" i="5"/>
  <c r="M73" i="4"/>
  <c r="G73" i="2"/>
  <c r="J73" i="3"/>
  <c r="I73" i="4"/>
  <c r="H73" i="5"/>
  <c r="E58" i="2"/>
  <c r="E34" i="2"/>
  <c r="I73" i="5"/>
  <c r="K73" i="2"/>
  <c r="N73" i="3"/>
  <c r="E66" i="3"/>
  <c r="F73" i="4"/>
  <c r="E58" i="3"/>
  <c r="E66" i="4"/>
  <c r="E66" i="2"/>
  <c r="L73" i="2"/>
  <c r="E58" i="4"/>
  <c r="E73" i="4" s="1"/>
  <c r="E66" i="5"/>
  <c r="E73" i="5" s="1"/>
  <c r="E76" i="5" s="1"/>
  <c r="L73" i="5"/>
  <c r="E73" i="2" l="1"/>
  <c r="E73" i="3"/>
</calcChain>
</file>

<file path=xl/sharedStrings.xml><?xml version="1.0" encoding="utf-8"?>
<sst xmlns="http://schemas.openxmlformats.org/spreadsheetml/2006/main" count="794" uniqueCount="158">
  <si>
    <t>Apstiprināts LBTU  LF Domes sēdē</t>
  </si>
  <si>
    <t>2023. gada 28. februārī</t>
  </si>
  <si>
    <t>Domes pr.-tāja.............................D.Siliņa</t>
  </si>
  <si>
    <t>Domes sekretāre.........................I.Sivicka</t>
  </si>
  <si>
    <r>
      <t xml:space="preserve">Profesionālā bakalaura studiju programmas "Lauksaimniecība",                                                                                                   kvalifikācija </t>
    </r>
    <r>
      <rPr>
        <b/>
        <i/>
        <sz val="12"/>
        <color theme="5" tint="-0.499984740745262"/>
        <rFont val="Times New Roman"/>
        <family val="1"/>
        <charset val="186"/>
      </rPr>
      <t>AGRONOMS ar specializāciju LAUKKOPĪBĀ</t>
    </r>
    <r>
      <rPr>
        <b/>
        <i/>
        <sz val="12"/>
        <color theme="1"/>
        <rFont val="Times New Roman"/>
        <family val="1"/>
        <charset val="186"/>
      </rPr>
      <t>,</t>
    </r>
    <r>
      <rPr>
        <b/>
        <sz val="12"/>
        <color theme="1"/>
        <rFont val="Times New Roman"/>
        <family val="1"/>
        <charset val="186"/>
      </rPr>
      <t xml:space="preserve"> studiju plāns PILNA laika studijās                                                              2023./ 2024. studiju gadam</t>
    </r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</si>
  <si>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</si>
  <si>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</si>
  <si>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</si>
  <si>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</si>
  <si>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</si>
  <si>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</si>
  <si>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</si>
  <si>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</si>
  <si>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</si>
  <si>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</si>
  <si>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</si>
  <si>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</si>
  <si>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</si>
  <si>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</si>
  <si>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</si>
  <si>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</si>
  <si>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</si>
  <si>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</si>
  <si>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</si>
  <si>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KP</t>
  </si>
  <si>
    <t>1. Vispārizglītojošie studiju kursi (Bv)</t>
  </si>
  <si>
    <t>Citi4016</t>
  </si>
  <si>
    <t>Darba un civilā aizsardzība</t>
  </si>
  <si>
    <t>E</t>
  </si>
  <si>
    <t>Filz1018</t>
  </si>
  <si>
    <t>Filozofija, ētika, estētika</t>
  </si>
  <si>
    <t>LauZ3175</t>
  </si>
  <si>
    <t>Agroekoloģija un vides aizsardzība</t>
  </si>
  <si>
    <t>Ia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</si>
  <si>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</si>
  <si>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</si>
  <si>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</si>
  <si>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</si>
  <si>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</si>
  <si>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</si>
  <si>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</si>
  <si>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</si>
  <si>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</si>
  <si>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LauZ3004</t>
  </si>
  <si>
    <t>Uzņēmējdarbība lauksaimniecībā</t>
  </si>
  <si>
    <t>1. daļas kopapjoms KP</t>
  </si>
  <si>
    <t>2. Nozares teorētiskie pamatkursi (Bt)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</si>
  <si>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</si>
  <si>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</si>
  <si>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</si>
  <si>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</si>
  <si>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</si>
  <si>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</si>
  <si>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</si>
  <si>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</si>
  <si>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</si>
  <si>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</si>
  <si>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</si>
  <si>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</si>
  <si>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</si>
  <si>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</si>
  <si>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</si>
  <si>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</si>
  <si>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</si>
  <si>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</si>
  <si>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</si>
  <si>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</si>
  <si>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</si>
  <si>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</si>
  <si>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LauZ2109</t>
  </si>
  <si>
    <t>LauZ4010</t>
  </si>
  <si>
    <t>Pētījumu metodika</t>
  </si>
  <si>
    <t>k.d.</t>
  </si>
  <si>
    <t xml:space="preserve"> LauZ3182</t>
  </si>
  <si>
    <t>Ilgtspējīga lauksaimniecības politika</t>
  </si>
  <si>
    <t>2. daļas koapjoms KP</t>
  </si>
  <si>
    <t>3. Nozares profesionālās specializācijas kursi (SpOK, SpVK)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</si>
  <si>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</si>
  <si>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</si>
  <si>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</si>
  <si>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</si>
  <si>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</si>
  <si>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</si>
  <si>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LauZ3122</t>
  </si>
  <si>
    <t>Biškopība</t>
  </si>
  <si>
    <t>LauZ3053</t>
  </si>
  <si>
    <t>Laukkopība</t>
  </si>
  <si>
    <t>LauZ3137</t>
  </si>
  <si>
    <t xml:space="preserve">Laukkopība </t>
  </si>
  <si>
    <t>LauZ3170</t>
  </si>
  <si>
    <t>Entomoloģija</t>
  </si>
  <si>
    <t>LauZ4252</t>
  </si>
  <si>
    <t>Fitopatoloģija</t>
  </si>
  <si>
    <t>LauZ4241</t>
  </si>
  <si>
    <t>Pļavkopība</t>
  </si>
  <si>
    <t>LauZ4006</t>
  </si>
  <si>
    <t>Ģenētika un selekcija</t>
  </si>
  <si>
    <t>LauZ3157</t>
  </si>
  <si>
    <t>Lauksaimniecības zemju pārvaldība</t>
  </si>
  <si>
    <t>LauZ3139</t>
  </si>
  <si>
    <t>Agroķīmija</t>
  </si>
  <si>
    <t>LauZ3138</t>
  </si>
  <si>
    <t>Augsnes zinātne un agroķīmija</t>
  </si>
  <si>
    <t>LauZ4228</t>
  </si>
  <si>
    <t>Augu aizsardzība</t>
  </si>
  <si>
    <t>HidZ4012</t>
  </si>
  <si>
    <t>Meliorācija</t>
  </si>
  <si>
    <t>LauZ4219</t>
  </si>
  <si>
    <t>Augkopība I</t>
  </si>
  <si>
    <t>LauZ4002</t>
  </si>
  <si>
    <t>Augkopība II</t>
  </si>
  <si>
    <t>LauZ3087</t>
  </si>
  <si>
    <t>Dārzkopība</t>
  </si>
  <si>
    <t>Biol4002</t>
  </si>
  <si>
    <t>Augu biotehnoloģija</t>
  </si>
  <si>
    <t>LauZ4020</t>
  </si>
  <si>
    <t>Tirgzinība</t>
  </si>
  <si>
    <t>LauZ4097</t>
  </si>
  <si>
    <t>Dzīvnieku ēdināšana</t>
  </si>
  <si>
    <t xml:space="preserve">3. daļas kopapjoms KP </t>
  </si>
  <si>
    <t>4. Brīvās izvēles studiju kursi (Biv, Bik)</t>
  </si>
  <si>
    <t>5. Prakses (SpOK, SpVK)</t>
  </si>
  <si>
    <t>LauZ1002</t>
  </si>
  <si>
    <t>Praktiskā lauku saimniecība</t>
  </si>
  <si>
    <t>LauZP051</t>
  </si>
  <si>
    <t>Lauksaimniecības pamati</t>
  </si>
  <si>
    <t>LauZP050</t>
  </si>
  <si>
    <t>Agronomija</t>
  </si>
  <si>
    <t>LauZP065</t>
  </si>
  <si>
    <t>Laukkopība I</t>
  </si>
  <si>
    <t xml:space="preserve"> LauZP056</t>
  </si>
  <si>
    <t>Laukkopība II</t>
  </si>
  <si>
    <t>5. prakšu kopapjoms, KP</t>
  </si>
  <si>
    <t>6. Gala pārbaudījumi: Bakalaura  darbs (GP)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</si>
  <si>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</si>
  <si>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</si>
  <si>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</si>
  <si>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</si>
  <si>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</si>
  <si>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</si>
  <si>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</si>
  <si>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</si>
  <si>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6. gala pārbaudījumu kopapjoms, KP</t>
  </si>
  <si>
    <t>Kopā</t>
  </si>
  <si>
    <t>* studenti izvēlas vienu no profesionālajām svešvalodām</t>
  </si>
  <si>
    <t>5.                   sem.</t>
  </si>
  <si>
    <t>LauZ3005</t>
  </si>
  <si>
    <t>Lauksaimniecības likumdošana</t>
  </si>
  <si>
    <t xml:space="preserve">SpoZ1001  </t>
  </si>
  <si>
    <t>Sports I</t>
  </si>
  <si>
    <t xml:space="preserve">SpoZ1002  </t>
  </si>
  <si>
    <t>Sports II</t>
  </si>
  <si>
    <t xml:space="preserve">Pētījumu metodika </t>
  </si>
  <si>
    <t>Digitālie risinājumi lauksaimniecībā</t>
  </si>
  <si>
    <t>InfT3051</t>
  </si>
  <si>
    <t xml:space="preserve">LauZP084 </t>
  </si>
  <si>
    <r>
      <t xml:space="preserve">Profesionālā bakalaura studiju programmas "Lauksaimniecība",                                                                                                   kvalifikācija </t>
    </r>
    <r>
      <rPr>
        <b/>
        <i/>
        <sz val="12"/>
        <color theme="1"/>
        <rFont val="Times New Roman"/>
        <family val="1"/>
        <charset val="186"/>
      </rPr>
      <t>AGRONOMS ar specializāciju LAUKKOPĪBĀ,</t>
    </r>
    <r>
      <rPr>
        <b/>
        <sz val="12"/>
        <color theme="1"/>
        <rFont val="Times New Roman"/>
        <family val="1"/>
        <charset val="186"/>
      </rPr>
      <t xml:space="preserve"> studiju plāns PILNA laika studijās                                                              2023./ 2024. studiju gadam</t>
    </r>
  </si>
  <si>
    <t>LauZP056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</si>
</sst>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5" tint="-0.49998474074526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9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3" fillId="0" borderId="0" xfId="1" applyFont="1"/>
    <xf numFmtId="0" fontId="6" fillId="0" borderId="0" xfId="1" applyFont="1"/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/>
    </xf>
    <xf numFmtId="0" fontId="10" fillId="3" borderId="1" xfId="1" applyFont="1" applyFill="1" applyBorder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7" fillId="3" borderId="4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" fillId="3" borderId="0" xfId="1" applyFill="1"/>
    <xf numFmtId="0" fontId="4" fillId="3" borderId="0" xfId="1" applyFont="1" applyFill="1"/>
    <xf numFmtId="0" fontId="2" fillId="3" borderId="0" xfId="1" applyFont="1" applyFill="1"/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/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2" xfId="1" applyFont="1" applyFill="1" applyBorder="1"/>
    <xf numFmtId="0" fontId="4" fillId="3" borderId="0" xfId="1" applyFont="1" applyFill="1" applyAlignment="1">
      <alignment horizontal="left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0" fontId="17" fillId="4" borderId="3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3" fillId="0" borderId="2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18" fillId="0" borderId="0" xfId="1" applyFont="1"/>
    <xf numFmtId="0" fontId="10" fillId="3" borderId="2" xfId="1" applyFont="1" applyFill="1" applyBorder="1" applyAlignment="1">
      <alignment horizontal="center"/>
    </xf>
    <xf numFmtId="0" fontId="3" fillId="3" borderId="0" xfId="1" applyFont="1" applyFill="1"/>
    <xf numFmtId="0" fontId="19" fillId="0" borderId="0" xfId="1" applyFont="1"/>
    <xf numFmtId="0" fontId="18" fillId="3" borderId="0" xfId="1" applyFont="1" applyFill="1"/>
    <xf numFmtId="0" fontId="14" fillId="0" borderId="0" xfId="1" applyFont="1" applyAlignment="1">
      <alignment horizontal="center"/>
    </xf>
    <xf numFmtId="0" fontId="17" fillId="4" borderId="2" xfId="1" applyFont="1" applyFill="1" applyBorder="1"/>
    <xf numFmtId="0" fontId="17" fillId="4" borderId="3" xfId="1" applyFont="1" applyFill="1" applyBorder="1"/>
    <xf numFmtId="0" fontId="10" fillId="0" borderId="1" xfId="1" applyFont="1" applyBorder="1" applyAlignment="1">
      <alignment wrapText="1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/>
    </xf>
    <xf numFmtId="0" fontId="17" fillId="5" borderId="7" xfId="1" applyFont="1" applyFill="1" applyBorder="1"/>
    <xf numFmtId="0" fontId="20" fillId="5" borderId="1" xfId="1" applyFont="1" applyFill="1" applyBorder="1" applyAlignment="1">
      <alignment horizontal="right"/>
    </xf>
    <xf numFmtId="0" fontId="20" fillId="5" borderId="1" xfId="1" applyFont="1" applyFill="1" applyBorder="1" applyAlignment="1">
      <alignment horizontal="center"/>
    </xf>
    <xf numFmtId="0" fontId="20" fillId="5" borderId="2" xfId="1" applyFont="1" applyFill="1" applyBorder="1"/>
    <xf numFmtId="0" fontId="20" fillId="5" borderId="3" xfId="1" applyFont="1" applyFill="1" applyBorder="1" applyAlignment="1">
      <alignment horizontal="center"/>
    </xf>
    <xf numFmtId="0" fontId="20" fillId="5" borderId="4" xfId="1" applyFont="1" applyFill="1" applyBorder="1" applyAlignment="1">
      <alignment horizontal="center"/>
    </xf>
    <xf numFmtId="0" fontId="20" fillId="5" borderId="5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7" fillId="0" borderId="2" xfId="1" applyFont="1" applyBorder="1"/>
    <xf numFmtId="0" fontId="17" fillId="0" borderId="3" xfId="1" applyFont="1" applyBorder="1"/>
    <xf numFmtId="0" fontId="3" fillId="0" borderId="8" xfId="1" applyFont="1" applyBorder="1"/>
    <xf numFmtId="0" fontId="20" fillId="4" borderId="1" xfId="1" applyFont="1" applyFill="1" applyBorder="1" applyAlignment="1">
      <alignment horizontal="center"/>
    </xf>
    <xf numFmtId="0" fontId="20" fillId="4" borderId="2" xfId="1" applyFont="1" applyFill="1" applyBorder="1"/>
    <xf numFmtId="0" fontId="20" fillId="4" borderId="3" xfId="1" applyFont="1" applyFill="1" applyBorder="1"/>
    <xf numFmtId="0" fontId="20" fillId="4" borderId="4" xfId="1" applyFont="1" applyFill="1" applyBorder="1" applyAlignment="1">
      <alignment horizontal="center"/>
    </xf>
    <xf numFmtId="0" fontId="20" fillId="4" borderId="5" xfId="1" applyFont="1" applyFill="1" applyBorder="1" applyAlignment="1">
      <alignment horizontal="center"/>
    </xf>
    <xf numFmtId="0" fontId="20" fillId="5" borderId="2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0" fontId="14" fillId="2" borderId="5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/>
    </xf>
    <xf numFmtId="0" fontId="22" fillId="0" borderId="1" xfId="1" applyFont="1" applyBorder="1" applyAlignment="1">
      <alignment horizontal="center"/>
    </xf>
    <xf numFmtId="0" fontId="22" fillId="0" borderId="2" xfId="1" applyFont="1" applyBorder="1"/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" xfId="1" applyFont="1" applyBorder="1"/>
    <xf numFmtId="0" fontId="23" fillId="0" borderId="3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3" borderId="1" xfId="1" applyFont="1" applyFill="1" applyBorder="1" applyAlignment="1">
      <alignment horizontal="center"/>
    </xf>
    <xf numFmtId="0" fontId="23" fillId="3" borderId="1" xfId="1" applyFont="1" applyFill="1" applyBorder="1"/>
    <xf numFmtId="0" fontId="23" fillId="3" borderId="2" xfId="1" applyFont="1" applyFill="1" applyBorder="1" applyAlignment="1">
      <alignment horizontal="center"/>
    </xf>
    <xf numFmtId="0" fontId="23" fillId="3" borderId="4" xfId="1" applyFont="1" applyFill="1" applyBorder="1" applyAlignment="1">
      <alignment horizontal="center"/>
    </xf>
    <xf numFmtId="0" fontId="23" fillId="3" borderId="5" xfId="1" applyFont="1" applyFill="1" applyBorder="1" applyAlignment="1">
      <alignment horizontal="center"/>
    </xf>
    <xf numFmtId="0" fontId="23" fillId="0" borderId="2" xfId="1" applyFont="1" applyBorder="1"/>
    <xf numFmtId="0" fontId="23" fillId="0" borderId="0" xfId="1" applyFont="1"/>
    <xf numFmtId="0" fontId="23" fillId="0" borderId="5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/>
    </xf>
    <xf numFmtId="0" fontId="24" fillId="0" borderId="1" xfId="1" applyFont="1" applyBorder="1"/>
    <xf numFmtId="0" fontId="24" fillId="0" borderId="2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5" fillId="0" borderId="4" xfId="1" applyFont="1" applyBorder="1" applyAlignment="1">
      <alignment horizontal="center"/>
    </xf>
    <xf numFmtId="0" fontId="25" fillId="0" borderId="5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1" fillId="0" borderId="0" xfId="1"/>
    <xf numFmtId="0" fontId="24" fillId="0" borderId="0" xfId="1" applyFont="1"/>
    <xf numFmtId="0" fontId="15" fillId="3" borderId="1" xfId="1" applyFont="1" applyFill="1" applyBorder="1" applyAlignment="1">
      <alignment horizontal="center" vertical="center" wrapText="1"/>
    </xf>
    <xf numFmtId="0" fontId="24" fillId="0" borderId="2" xfId="1" applyFont="1" applyBorder="1"/>
    <xf numFmtId="0" fontId="24" fillId="3" borderId="5" xfId="1" applyFont="1" applyFill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22" fillId="3" borderId="4" xfId="1" applyFont="1" applyFill="1" applyBorder="1" applyAlignment="1">
      <alignment horizontal="center"/>
    </xf>
    <xf numFmtId="0" fontId="22" fillId="3" borderId="5" xfId="1" applyFont="1" applyFill="1" applyBorder="1" applyAlignment="1">
      <alignment horizontal="center"/>
    </xf>
    <xf numFmtId="0" fontId="22" fillId="3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0" fontId="22" fillId="4" borderId="1" xfId="1" applyFont="1" applyFill="1" applyBorder="1" applyAlignment="1">
      <alignment horizontal="center"/>
    </xf>
    <xf numFmtId="0" fontId="22" fillId="4" borderId="2" xfId="1" applyFont="1" applyFill="1" applyBorder="1" applyAlignment="1">
      <alignment horizontal="center"/>
    </xf>
    <xf numFmtId="0" fontId="22" fillId="4" borderId="3" xfId="1" applyFont="1" applyFill="1" applyBorder="1" applyAlignment="1">
      <alignment horizontal="center"/>
    </xf>
    <xf numFmtId="0" fontId="22" fillId="4" borderId="4" xfId="1" applyFont="1" applyFill="1" applyBorder="1" applyAlignment="1">
      <alignment horizontal="center"/>
    </xf>
    <xf numFmtId="0" fontId="22" fillId="4" borderId="5" xfId="1" applyFont="1" applyFill="1" applyBorder="1" applyAlignment="1">
      <alignment horizontal="center"/>
    </xf>
    <xf numFmtId="0" fontId="10" fillId="0" borderId="0" xfId="1" applyFont="1"/>
    <xf numFmtId="0" fontId="10" fillId="0" borderId="2" xfId="1" applyFont="1" applyBorder="1"/>
    <xf numFmtId="0" fontId="10" fillId="3" borderId="1" xfId="1" applyFont="1" applyFill="1" applyBorder="1" applyAlignment="1">
      <alignment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/>
    </xf>
    <xf numFmtId="0" fontId="3" fillId="0" borderId="1" xfId="1" applyFont="1" applyBorder="1" applyAlignment="1">
      <alignment wrapText="1"/>
    </xf>
    <xf numFmtId="0" fontId="6" fillId="3" borderId="2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20" fillId="4" borderId="2" xfId="1" applyFont="1" applyFill="1" applyBorder="1" applyAlignment="1">
      <alignment horizontal="right"/>
    </xf>
    <xf numFmtId="0" fontId="20" fillId="4" borderId="6" xfId="1" applyFont="1" applyFill="1" applyBorder="1" applyAlignment="1">
      <alignment horizontal="right"/>
    </xf>
    <xf numFmtId="0" fontId="20" fillId="4" borderId="5" xfId="1" applyFont="1" applyFill="1" applyBorder="1" applyAlignment="1">
      <alignment horizontal="right"/>
    </xf>
    <xf numFmtId="0" fontId="20" fillId="5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4" borderId="2" xfId="1" applyFont="1" applyFill="1" applyBorder="1" applyAlignment="1">
      <alignment horizontal="right"/>
    </xf>
    <xf numFmtId="0" fontId="6" fillId="4" borderId="6" xfId="1" applyFont="1" applyFill="1" applyBorder="1" applyAlignment="1">
      <alignment horizontal="right"/>
    </xf>
    <xf numFmtId="0" fontId="6" fillId="4" borderId="5" xfId="1" applyFont="1" applyFill="1" applyBorder="1" applyAlignment="1">
      <alignment horizontal="right"/>
    </xf>
    <xf numFmtId="0" fontId="6" fillId="4" borderId="1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4" borderId="2" xfId="1" applyFont="1" applyFill="1" applyBorder="1" applyAlignment="1">
      <alignment horizontal="right"/>
    </xf>
    <xf numFmtId="0" fontId="12" fillId="4" borderId="6" xfId="1" applyFont="1" applyFill="1" applyBorder="1" applyAlignment="1">
      <alignment horizontal="right"/>
    </xf>
    <xf numFmtId="0" fontId="12" fillId="4" borderId="5" xfId="1" applyFont="1" applyFill="1" applyBorder="1" applyAlignment="1">
      <alignment horizontal="right"/>
    </xf>
    <xf numFmtId="0" fontId="16" fillId="0" borderId="1" xfId="1" applyFont="1" applyBorder="1" applyAlignment="1">
      <alignment horizontal="center"/>
    </xf>
    <xf numFmtId="0" fontId="16" fillId="4" borderId="2" xfId="1" applyFont="1" applyFill="1" applyBorder="1" applyAlignment="1">
      <alignment horizontal="right"/>
    </xf>
    <xf numFmtId="0" fontId="16" fillId="4" borderId="6" xfId="1" applyFont="1" applyFill="1" applyBorder="1" applyAlignment="1">
      <alignment horizontal="right"/>
    </xf>
    <xf numFmtId="0" fontId="16" fillId="4" borderId="5" xfId="1" applyFont="1" applyFill="1" applyBorder="1" applyAlignment="1">
      <alignment horizontal="right"/>
    </xf>
    <xf numFmtId="0" fontId="10" fillId="0" borderId="1" xfId="1" applyFont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20" fillId="2" borderId="5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2" fillId="0" borderId="2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5" xfId="1" applyFont="1" applyBorder="1" applyAlignment="1">
      <alignment horizontal="center"/>
    </xf>
    <xf numFmtId="0" fontId="6" fillId="4" borderId="1" xfId="1" applyFont="1" applyFill="1" applyBorder="1" applyAlignment="1">
      <alignment horizontal="right"/>
    </xf>
    <xf numFmtId="0" fontId="13" fillId="3" borderId="1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74"/>
  <sheetViews>
    <sheetView zoomScale="90" zoomScaleNormal="90" workbookViewId="0">
      <selection activeCell="P73" sqref="P73"/>
    </sheetView>
  </sheetViews>
  <sheetFormatPr defaultColWidth="9.109375" defaultRowHeight="13.2" x14ac:dyDescent="0.25"/>
  <cols>
    <col min="1" max="1" width="5.109375" style="1" customWidth="1"/>
    <col min="2" max="2" width="6.6640625" style="1" customWidth="1"/>
    <col min="3" max="3" width="12" style="1" customWidth="1"/>
    <col min="4" max="4" width="41.5546875" style="1" customWidth="1"/>
    <col min="5" max="5" width="7.5546875" style="1" customWidth="1"/>
    <col min="6" max="6" width="7.33203125" style="1" customWidth="1"/>
    <col min="7" max="7" width="4.44140625" style="1" customWidth="1"/>
    <col min="8" max="8" width="4.6640625" style="49" customWidth="1"/>
    <col min="9" max="9" width="4.109375" style="49" customWidth="1"/>
    <col min="10" max="10" width="4.5546875" style="1" customWidth="1"/>
    <col min="11" max="11" width="4.33203125" style="1" customWidth="1"/>
    <col min="12" max="12" width="3.5546875" style="1" customWidth="1"/>
    <col min="13" max="13" width="4.33203125" style="1" customWidth="1"/>
    <col min="14" max="14" width="3.88671875" style="1" customWidth="1"/>
    <col min="15" max="15" width="4.5546875" style="1" customWidth="1"/>
    <col min="16" max="16" width="9.109375" style="1"/>
    <col min="17" max="18" width="9.109375" style="2"/>
    <col min="19" max="16384" width="9.109375" style="1"/>
  </cols>
  <sheetData>
    <row r="1" spans="2:18" x14ac:dyDescent="0.25">
      <c r="E1" s="156" t="s">
        <v>0</v>
      </c>
      <c r="F1" s="156"/>
      <c r="G1" s="156"/>
      <c r="H1" s="156"/>
      <c r="I1" s="156"/>
      <c r="J1" s="156"/>
      <c r="K1" s="156"/>
      <c r="L1" s="156"/>
      <c r="M1" s="156"/>
    </row>
    <row r="2" spans="2:18" x14ac:dyDescent="0.25">
      <c r="E2" s="156" t="s">
        <v>1</v>
      </c>
      <c r="F2" s="156"/>
      <c r="G2" s="156"/>
      <c r="H2" s="156"/>
      <c r="I2" s="156"/>
      <c r="J2" s="156"/>
      <c r="K2" s="156"/>
      <c r="L2" s="156"/>
      <c r="M2" s="156"/>
    </row>
    <row r="3" spans="2:18" x14ac:dyDescent="0.25">
      <c r="E3" s="156" t="s">
        <v>2</v>
      </c>
      <c r="F3" s="156"/>
      <c r="G3" s="156"/>
      <c r="H3" s="156"/>
      <c r="I3" s="156"/>
      <c r="J3" s="156"/>
      <c r="K3" s="156"/>
      <c r="L3" s="156"/>
      <c r="M3" s="156"/>
    </row>
    <row r="4" spans="2:18" ht="15.6" x14ac:dyDescent="0.3">
      <c r="B4" s="3"/>
      <c r="C4" s="4"/>
      <c r="D4" s="3"/>
      <c r="E4" s="156" t="s">
        <v>3</v>
      </c>
      <c r="F4" s="156"/>
      <c r="G4" s="156"/>
      <c r="H4" s="156"/>
      <c r="I4" s="156"/>
      <c r="J4" s="156"/>
      <c r="K4" s="156"/>
      <c r="L4" s="156"/>
      <c r="M4" s="156"/>
      <c r="N4" s="3"/>
      <c r="O4" s="3"/>
    </row>
    <row r="5" spans="2:18" ht="47.25" customHeight="1" x14ac:dyDescent="0.3">
      <c r="B5" s="157" t="s">
        <v>156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5"/>
    </row>
    <row r="6" spans="2:18" ht="14.25" customHeight="1" x14ac:dyDescent="0.25">
      <c r="B6" s="158" t="s">
        <v>5</v>
      </c>
      <c r="C6" s="159" t="s">
        <v>6</v>
      </c>
      <c r="D6" s="159" t="s">
        <v>7</v>
      </c>
      <c r="E6" s="160" t="s">
        <v>8</v>
      </c>
      <c r="F6" s="161" t="s">
        <v>9</v>
      </c>
      <c r="G6" s="162"/>
      <c r="H6" s="163" t="s">
        <v>10</v>
      </c>
      <c r="I6" s="164"/>
      <c r="J6" s="165" t="s">
        <v>11</v>
      </c>
      <c r="K6" s="166"/>
      <c r="L6" s="165" t="s">
        <v>12</v>
      </c>
      <c r="M6" s="166"/>
      <c r="N6" s="167" t="s">
        <v>13</v>
      </c>
      <c r="O6" s="161"/>
    </row>
    <row r="7" spans="2:18" ht="28.5" customHeight="1" x14ac:dyDescent="0.25">
      <c r="B7" s="158"/>
      <c r="C7" s="159"/>
      <c r="D7" s="159"/>
      <c r="E7" s="160"/>
      <c r="F7" s="6" t="s">
        <v>14</v>
      </c>
      <c r="G7" s="7" t="s">
        <v>15</v>
      </c>
      <c r="H7" s="140" t="s">
        <v>16</v>
      </c>
      <c r="I7" s="139" t="s">
        <v>17</v>
      </c>
      <c r="J7" s="82" t="s">
        <v>18</v>
      </c>
      <c r="K7" s="81" t="s">
        <v>19</v>
      </c>
      <c r="L7" s="82" t="s">
        <v>20</v>
      </c>
      <c r="M7" s="81" t="s">
        <v>21</v>
      </c>
      <c r="N7" s="11" t="s">
        <v>22</v>
      </c>
      <c r="O7" s="6" t="s">
        <v>23</v>
      </c>
    </row>
    <row r="8" spans="2:18" x14ac:dyDescent="0.25">
      <c r="B8" s="158"/>
      <c r="C8" s="159"/>
      <c r="D8" s="159"/>
      <c r="E8" s="160"/>
      <c r="F8" s="159" t="s">
        <v>24</v>
      </c>
      <c r="G8" s="159"/>
      <c r="H8" s="159"/>
      <c r="I8" s="159"/>
      <c r="J8" s="159"/>
      <c r="K8" s="159"/>
      <c r="L8" s="159"/>
      <c r="M8" s="159"/>
      <c r="N8" s="159"/>
      <c r="O8" s="159"/>
    </row>
    <row r="9" spans="2:18" ht="15.6" x14ac:dyDescent="0.3">
      <c r="B9" s="151" t="s">
        <v>25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2:18" s="23" customFormat="1" ht="12" customHeight="1" x14ac:dyDescent="0.25">
      <c r="B10" s="12">
        <v>1</v>
      </c>
      <c r="C10" s="29" t="s">
        <v>26</v>
      </c>
      <c r="D10" s="29" t="s">
        <v>27</v>
      </c>
      <c r="E10" s="12" t="s">
        <v>28</v>
      </c>
      <c r="F10" s="12">
        <v>2</v>
      </c>
      <c r="G10" s="14"/>
      <c r="H10" s="15">
        <v>2</v>
      </c>
      <c r="I10" s="16"/>
      <c r="J10" s="17"/>
      <c r="K10" s="16"/>
      <c r="L10" s="17"/>
      <c r="M10" s="18"/>
      <c r="N10" s="19"/>
      <c r="O10" s="20"/>
      <c r="Q10" s="22"/>
      <c r="R10" s="22"/>
    </row>
    <row r="11" spans="2:18" s="23" customFormat="1" ht="12" customHeight="1" x14ac:dyDescent="0.25">
      <c r="B11" s="12">
        <v>2</v>
      </c>
      <c r="C11" s="29" t="s">
        <v>29</v>
      </c>
      <c r="D11" s="29" t="s">
        <v>30</v>
      </c>
      <c r="E11" s="12" t="s">
        <v>28</v>
      </c>
      <c r="F11" s="12">
        <v>3</v>
      </c>
      <c r="G11" s="30"/>
      <c r="H11" s="15">
        <v>3</v>
      </c>
      <c r="I11" s="16"/>
      <c r="J11" s="17"/>
      <c r="K11" s="16"/>
      <c r="L11" s="17"/>
      <c r="M11" s="18"/>
      <c r="N11" s="19"/>
      <c r="O11" s="20"/>
      <c r="Q11" s="22"/>
      <c r="R11" s="22"/>
    </row>
    <row r="12" spans="2:18" s="23" customFormat="1" ht="11.25" customHeight="1" x14ac:dyDescent="0.25">
      <c r="B12" s="12">
        <v>3</v>
      </c>
      <c r="C12" s="29" t="s">
        <v>31</v>
      </c>
      <c r="D12" s="29" t="s">
        <v>32</v>
      </c>
      <c r="E12" s="12" t="s">
        <v>33</v>
      </c>
      <c r="F12" s="12">
        <v>2</v>
      </c>
      <c r="G12" s="30"/>
      <c r="H12" s="15"/>
      <c r="I12" s="16">
        <v>2</v>
      </c>
      <c r="J12" s="17"/>
      <c r="K12" s="16"/>
      <c r="L12" s="17"/>
      <c r="M12" s="18"/>
      <c r="N12" s="19"/>
      <c r="O12" s="20"/>
      <c r="Q12" s="22"/>
      <c r="R12" s="22"/>
    </row>
    <row r="13" spans="2:18" s="23" customFormat="1" x14ac:dyDescent="0.25">
      <c r="B13" s="12">
        <v>4</v>
      </c>
      <c r="C13" s="29" t="s">
        <v>34</v>
      </c>
      <c r="D13" s="29" t="s">
        <v>35</v>
      </c>
      <c r="E13" s="12" t="s">
        <v>28</v>
      </c>
      <c r="F13" s="12">
        <v>3</v>
      </c>
      <c r="G13" s="30"/>
      <c r="H13" s="15"/>
      <c r="I13" s="16">
        <v>3</v>
      </c>
      <c r="J13" s="17"/>
      <c r="K13" s="16"/>
      <c r="L13" s="17"/>
      <c r="M13" s="18"/>
      <c r="N13" s="19"/>
      <c r="O13" s="20"/>
      <c r="Q13" s="31"/>
      <c r="R13" s="22"/>
    </row>
    <row r="14" spans="2:18" x14ac:dyDescent="0.25">
      <c r="B14" s="32">
        <v>5</v>
      </c>
      <c r="C14" s="47" t="s">
        <v>36</v>
      </c>
      <c r="D14" s="47" t="s">
        <v>37</v>
      </c>
      <c r="E14" s="32" t="s">
        <v>38</v>
      </c>
      <c r="F14" s="32">
        <v>2</v>
      </c>
      <c r="G14" s="34"/>
      <c r="H14" s="35"/>
      <c r="I14" s="36">
        <v>2</v>
      </c>
      <c r="J14" s="37"/>
      <c r="K14" s="36"/>
      <c r="L14" s="37"/>
      <c r="M14" s="38"/>
      <c r="N14" s="39"/>
      <c r="O14" s="40"/>
    </row>
    <row r="15" spans="2:18" x14ac:dyDescent="0.25">
      <c r="B15" s="32">
        <v>6</v>
      </c>
      <c r="C15" s="47" t="s">
        <v>39</v>
      </c>
      <c r="D15" s="47" t="s">
        <v>40</v>
      </c>
      <c r="E15" s="32" t="s">
        <v>28</v>
      </c>
      <c r="F15" s="32">
        <v>2</v>
      </c>
      <c r="G15" s="34"/>
      <c r="H15" s="35"/>
      <c r="I15" s="36"/>
      <c r="J15" s="37">
        <v>2</v>
      </c>
      <c r="K15" s="36"/>
      <c r="L15" s="37"/>
      <c r="M15" s="38"/>
      <c r="N15" s="39"/>
      <c r="O15" s="40"/>
    </row>
    <row r="16" spans="2:18" x14ac:dyDescent="0.25">
      <c r="B16" s="32">
        <v>7</v>
      </c>
      <c r="C16" s="47" t="s">
        <v>41</v>
      </c>
      <c r="D16" s="47" t="s">
        <v>42</v>
      </c>
      <c r="E16" s="32" t="s">
        <v>33</v>
      </c>
      <c r="F16" s="32">
        <v>2</v>
      </c>
      <c r="G16" s="34"/>
      <c r="H16" s="35"/>
      <c r="I16" s="36"/>
      <c r="J16" s="37">
        <v>2</v>
      </c>
      <c r="K16" s="36"/>
      <c r="L16" s="37"/>
      <c r="M16" s="38"/>
      <c r="N16" s="39"/>
      <c r="O16" s="40"/>
    </row>
    <row r="17" spans="2:15" x14ac:dyDescent="0.25">
      <c r="B17" s="32">
        <v>8</v>
      </c>
      <c r="C17" s="47" t="s">
        <v>43</v>
      </c>
      <c r="D17" s="47" t="s">
        <v>44</v>
      </c>
      <c r="E17" s="32" t="s">
        <v>28</v>
      </c>
      <c r="F17" s="32">
        <v>4</v>
      </c>
      <c r="G17" s="34"/>
      <c r="H17" s="35"/>
      <c r="I17" s="36"/>
      <c r="J17" s="37"/>
      <c r="K17" s="36">
        <v>4</v>
      </c>
      <c r="L17" s="37"/>
      <c r="M17" s="38"/>
      <c r="N17" s="39"/>
      <c r="O17" s="40"/>
    </row>
    <row r="18" spans="2:15" ht="14.25" customHeight="1" x14ac:dyDescent="0.25">
      <c r="B18" s="147" t="s">
        <v>45</v>
      </c>
      <c r="C18" s="148"/>
      <c r="D18" s="149"/>
      <c r="E18" s="41">
        <f>SUM(H18:O18)</f>
        <v>20</v>
      </c>
      <c r="F18" s="41">
        <f>SUM(F10:F17)</f>
        <v>20</v>
      </c>
      <c r="G18" s="42"/>
      <c r="H18" s="43">
        <f>SUM(H10:H17)</f>
        <v>5</v>
      </c>
      <c r="I18" s="44">
        <f>SUM(I10:I17)</f>
        <v>7</v>
      </c>
      <c r="J18" s="45">
        <f>SUM(J10:J17)</f>
        <v>4</v>
      </c>
      <c r="K18" s="44">
        <f>SUM(K10:K17)</f>
        <v>4</v>
      </c>
      <c r="L18" s="45"/>
      <c r="M18" s="44"/>
      <c r="N18" s="45"/>
      <c r="O18" s="41"/>
    </row>
    <row r="19" spans="2:15" ht="15.6" x14ac:dyDescent="0.3">
      <c r="B19" s="151" t="s">
        <v>46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2:15" x14ac:dyDescent="0.25">
      <c r="B20" s="32">
        <v>9</v>
      </c>
      <c r="C20" s="47" t="s">
        <v>47</v>
      </c>
      <c r="D20" s="47" t="s">
        <v>48</v>
      </c>
      <c r="E20" s="32" t="s">
        <v>28</v>
      </c>
      <c r="F20" s="32">
        <v>3</v>
      </c>
      <c r="G20" s="34"/>
      <c r="H20" s="35">
        <v>3</v>
      </c>
      <c r="I20" s="36"/>
      <c r="J20" s="37"/>
      <c r="K20" s="36"/>
      <c r="L20" s="37"/>
      <c r="M20" s="38"/>
      <c r="N20" s="39"/>
      <c r="O20" s="40"/>
    </row>
    <row r="21" spans="2:15" x14ac:dyDescent="0.25">
      <c r="B21" s="32">
        <v>10</v>
      </c>
      <c r="C21" s="47" t="s">
        <v>49</v>
      </c>
      <c r="D21" s="47" t="s">
        <v>50</v>
      </c>
      <c r="E21" s="32" t="s">
        <v>28</v>
      </c>
      <c r="F21" s="32">
        <v>4</v>
      </c>
      <c r="G21" s="34"/>
      <c r="H21" s="35">
        <v>4</v>
      </c>
      <c r="I21" s="36"/>
      <c r="J21" s="37"/>
      <c r="K21" s="36"/>
      <c r="L21" s="37"/>
      <c r="M21" s="38"/>
      <c r="N21" s="39"/>
      <c r="O21" s="40"/>
    </row>
    <row r="22" spans="2:15" x14ac:dyDescent="0.25">
      <c r="B22" s="32">
        <v>11</v>
      </c>
      <c r="C22" s="47" t="s">
        <v>51</v>
      </c>
      <c r="D22" s="47" t="s">
        <v>52</v>
      </c>
      <c r="E22" s="32" t="s">
        <v>33</v>
      </c>
      <c r="F22" s="32">
        <v>2</v>
      </c>
      <c r="G22" s="34"/>
      <c r="H22" s="35">
        <v>2</v>
      </c>
      <c r="I22" s="36"/>
      <c r="J22" s="37"/>
      <c r="K22" s="36"/>
      <c r="L22" s="37"/>
      <c r="M22" s="38"/>
      <c r="N22" s="39"/>
      <c r="O22" s="40"/>
    </row>
    <row r="23" spans="2:15" x14ac:dyDescent="0.25">
      <c r="B23" s="32">
        <v>12</v>
      </c>
      <c r="C23" s="47" t="s">
        <v>53</v>
      </c>
      <c r="D23" s="47" t="s">
        <v>54</v>
      </c>
      <c r="E23" s="32" t="s">
        <v>28</v>
      </c>
      <c r="F23" s="32">
        <v>4</v>
      </c>
      <c r="G23" s="34"/>
      <c r="H23" s="35">
        <v>4</v>
      </c>
      <c r="I23" s="36"/>
      <c r="J23" s="37"/>
      <c r="K23" s="36"/>
      <c r="L23" s="37"/>
      <c r="M23" s="38"/>
      <c r="N23" s="39"/>
      <c r="O23" s="40"/>
    </row>
    <row r="24" spans="2:15" x14ac:dyDescent="0.25">
      <c r="B24" s="32">
        <v>13</v>
      </c>
      <c r="C24" s="4" t="s">
        <v>55</v>
      </c>
      <c r="D24" s="47" t="s">
        <v>56</v>
      </c>
      <c r="E24" s="32" t="s">
        <v>28</v>
      </c>
      <c r="F24" s="32">
        <v>2</v>
      </c>
      <c r="G24" s="46"/>
      <c r="H24" s="35">
        <v>2</v>
      </c>
      <c r="I24" s="36"/>
      <c r="J24" s="37"/>
      <c r="K24" s="36"/>
      <c r="L24" s="37"/>
      <c r="M24" s="38"/>
      <c r="N24" s="39"/>
      <c r="O24" s="40"/>
    </row>
    <row r="25" spans="2:15" x14ac:dyDescent="0.25">
      <c r="B25" s="32">
        <v>14</v>
      </c>
      <c r="C25" s="47" t="s">
        <v>57</v>
      </c>
      <c r="D25" s="47" t="s">
        <v>58</v>
      </c>
      <c r="E25" s="32" t="s">
        <v>28</v>
      </c>
      <c r="F25" s="32">
        <v>4</v>
      </c>
      <c r="G25" s="34"/>
      <c r="H25" s="35"/>
      <c r="I25" s="36">
        <v>4</v>
      </c>
      <c r="J25" s="37"/>
      <c r="K25" s="36"/>
      <c r="L25" s="37"/>
      <c r="M25" s="38"/>
      <c r="N25" s="39"/>
      <c r="O25" s="40"/>
    </row>
    <row r="26" spans="2:15" x14ac:dyDescent="0.25">
      <c r="B26" s="32">
        <v>15</v>
      </c>
      <c r="C26" s="47" t="s">
        <v>59</v>
      </c>
      <c r="D26" s="47" t="s">
        <v>60</v>
      </c>
      <c r="E26" s="32" t="s">
        <v>33</v>
      </c>
      <c r="F26" s="32">
        <v>2</v>
      </c>
      <c r="G26" s="34"/>
      <c r="H26" s="35"/>
      <c r="I26" s="36">
        <v>2</v>
      </c>
      <c r="J26" s="37"/>
      <c r="K26" s="36"/>
      <c r="L26" s="37"/>
      <c r="M26" s="38"/>
      <c r="N26" s="39"/>
      <c r="O26" s="40"/>
    </row>
    <row r="27" spans="2:15" x14ac:dyDescent="0.25">
      <c r="B27" s="32">
        <v>16</v>
      </c>
      <c r="C27" s="47" t="s">
        <v>61</v>
      </c>
      <c r="D27" s="47" t="s">
        <v>62</v>
      </c>
      <c r="E27" s="32" t="s">
        <v>33</v>
      </c>
      <c r="F27" s="32">
        <v>2</v>
      </c>
      <c r="G27" s="34"/>
      <c r="H27" s="35"/>
      <c r="I27" s="36">
        <v>2</v>
      </c>
      <c r="J27" s="37"/>
      <c r="K27" s="36"/>
      <c r="L27" s="37"/>
      <c r="M27" s="38"/>
      <c r="N27" s="39"/>
      <c r="O27" s="40"/>
    </row>
    <row r="28" spans="2:15" x14ac:dyDescent="0.25">
      <c r="B28" s="32">
        <v>17</v>
      </c>
      <c r="C28" s="47" t="s">
        <v>63</v>
      </c>
      <c r="D28" s="47" t="s">
        <v>64</v>
      </c>
      <c r="E28" s="32" t="s">
        <v>28</v>
      </c>
      <c r="F28" s="32">
        <v>2</v>
      </c>
      <c r="G28" s="46"/>
      <c r="H28" s="35"/>
      <c r="I28" s="36">
        <v>2</v>
      </c>
      <c r="J28" s="37"/>
      <c r="K28" s="36"/>
      <c r="L28" s="37"/>
      <c r="M28" s="38"/>
      <c r="N28" s="39"/>
      <c r="O28" s="40"/>
    </row>
    <row r="29" spans="2:15" x14ac:dyDescent="0.25">
      <c r="B29" s="32">
        <v>18</v>
      </c>
      <c r="C29" s="47" t="s">
        <v>65</v>
      </c>
      <c r="D29" s="47" t="s">
        <v>66</v>
      </c>
      <c r="E29" s="32" t="s">
        <v>28</v>
      </c>
      <c r="F29" s="32">
        <v>3</v>
      </c>
      <c r="G29" s="34"/>
      <c r="H29" s="35"/>
      <c r="I29" s="36"/>
      <c r="J29" s="37">
        <v>3</v>
      </c>
      <c r="K29" s="36"/>
      <c r="L29" s="37"/>
      <c r="M29" s="38"/>
      <c r="N29" s="39"/>
      <c r="O29" s="40"/>
    </row>
    <row r="30" spans="2:15" x14ac:dyDescent="0.25">
      <c r="B30" s="32">
        <v>19</v>
      </c>
      <c r="C30" s="47" t="s">
        <v>67</v>
      </c>
      <c r="D30" s="47" t="s">
        <v>68</v>
      </c>
      <c r="E30" s="32" t="s">
        <v>33</v>
      </c>
      <c r="F30" s="32">
        <v>2</v>
      </c>
      <c r="G30" s="34"/>
      <c r="H30" s="35"/>
      <c r="I30" s="36"/>
      <c r="J30" s="37">
        <v>2</v>
      </c>
      <c r="K30" s="36"/>
      <c r="L30" s="37"/>
      <c r="M30" s="38"/>
      <c r="N30" s="39"/>
      <c r="O30" s="40"/>
    </row>
    <row r="31" spans="2:15" x14ac:dyDescent="0.25">
      <c r="B31" s="32">
        <v>20</v>
      </c>
      <c r="C31" s="47" t="s">
        <v>69</v>
      </c>
      <c r="D31" s="47" t="s">
        <v>152</v>
      </c>
      <c r="E31" s="32" t="s">
        <v>28</v>
      </c>
      <c r="F31" s="32">
        <v>3</v>
      </c>
      <c r="G31" s="34"/>
      <c r="H31" s="35"/>
      <c r="I31" s="36"/>
      <c r="J31" s="37"/>
      <c r="K31" s="36">
        <v>3</v>
      </c>
      <c r="L31" s="37"/>
      <c r="M31" s="38"/>
      <c r="N31" s="39"/>
      <c r="O31" s="40"/>
    </row>
    <row r="32" spans="2:15" x14ac:dyDescent="0.25">
      <c r="B32" s="12">
        <v>21</v>
      </c>
      <c r="C32" s="29" t="s">
        <v>70</v>
      </c>
      <c r="D32" s="29" t="s">
        <v>71</v>
      </c>
      <c r="E32" s="12" t="s">
        <v>72</v>
      </c>
      <c r="F32" s="12"/>
      <c r="G32" s="14">
        <v>1</v>
      </c>
      <c r="H32" s="15"/>
      <c r="I32" s="16"/>
      <c r="J32" s="17"/>
      <c r="K32" s="16">
        <v>1</v>
      </c>
      <c r="L32" s="37"/>
      <c r="M32" s="38"/>
      <c r="N32" s="39"/>
      <c r="O32" s="40"/>
    </row>
    <row r="33" spans="2:18" s="49" customFormat="1" x14ac:dyDescent="0.25">
      <c r="B33" s="32">
        <v>22</v>
      </c>
      <c r="C33" s="47" t="s">
        <v>73</v>
      </c>
      <c r="D33" s="47" t="s">
        <v>74</v>
      </c>
      <c r="E33" s="32" t="s">
        <v>28</v>
      </c>
      <c r="F33" s="32">
        <v>3</v>
      </c>
      <c r="G33" s="34"/>
      <c r="H33" s="35"/>
      <c r="I33" s="36"/>
      <c r="J33" s="37"/>
      <c r="K33" s="36">
        <f>1+2</f>
        <v>3</v>
      </c>
      <c r="L33" s="37"/>
      <c r="M33" s="38"/>
      <c r="N33" s="39"/>
      <c r="O33" s="40"/>
      <c r="P33" s="1"/>
      <c r="Q33" s="2"/>
      <c r="R33" s="2"/>
    </row>
    <row r="34" spans="2:18" ht="13.8" x14ac:dyDescent="0.25">
      <c r="B34" s="147" t="s">
        <v>75</v>
      </c>
      <c r="C34" s="148"/>
      <c r="D34" s="149"/>
      <c r="E34" s="41">
        <f>SUM(H34:O34)</f>
        <v>37</v>
      </c>
      <c r="F34" s="41">
        <f>SUM(F20:F33)</f>
        <v>36</v>
      </c>
      <c r="G34" s="42">
        <f t="shared" ref="G34:K34" si="0">SUM(G20:G33)</f>
        <v>1</v>
      </c>
      <c r="H34" s="43">
        <f t="shared" si="0"/>
        <v>15</v>
      </c>
      <c r="I34" s="44">
        <f t="shared" si="0"/>
        <v>10</v>
      </c>
      <c r="J34" s="45">
        <f t="shared" si="0"/>
        <v>5</v>
      </c>
      <c r="K34" s="44">
        <f t="shared" si="0"/>
        <v>7</v>
      </c>
      <c r="L34" s="45"/>
      <c r="M34" s="44"/>
      <c r="N34" s="45"/>
      <c r="O34" s="41"/>
    </row>
    <row r="35" spans="2:18" ht="15.6" x14ac:dyDescent="0.3">
      <c r="B35" s="151" t="s">
        <v>76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2:18" x14ac:dyDescent="0.25">
      <c r="B36" s="32">
        <v>23</v>
      </c>
      <c r="C36" s="47" t="s">
        <v>77</v>
      </c>
      <c r="D36" s="47" t="s">
        <v>78</v>
      </c>
      <c r="E36" s="32" t="s">
        <v>28</v>
      </c>
      <c r="F36" s="32">
        <v>3</v>
      </c>
      <c r="G36" s="34"/>
      <c r="H36" s="35"/>
      <c r="I36" s="36"/>
      <c r="J36" s="37">
        <v>3</v>
      </c>
      <c r="K36" s="36"/>
      <c r="L36" s="37"/>
      <c r="M36" s="36"/>
      <c r="N36" s="37"/>
      <c r="O36" s="32"/>
    </row>
    <row r="37" spans="2:18" x14ac:dyDescent="0.25">
      <c r="B37" s="32">
        <v>24</v>
      </c>
      <c r="C37" s="47" t="s">
        <v>79</v>
      </c>
      <c r="D37" s="47" t="s">
        <v>80</v>
      </c>
      <c r="E37" s="32" t="s">
        <v>28</v>
      </c>
      <c r="F37" s="32">
        <v>2</v>
      </c>
      <c r="G37" s="34"/>
      <c r="H37" s="35"/>
      <c r="I37" s="36"/>
      <c r="J37" s="37">
        <v>2</v>
      </c>
      <c r="K37" s="36"/>
      <c r="L37" s="37"/>
      <c r="M37" s="36"/>
      <c r="N37" s="37"/>
      <c r="O37" s="32"/>
    </row>
    <row r="38" spans="2:18" x14ac:dyDescent="0.25">
      <c r="B38" s="32">
        <v>25</v>
      </c>
      <c r="C38" s="47" t="s">
        <v>81</v>
      </c>
      <c r="D38" s="47" t="s">
        <v>82</v>
      </c>
      <c r="E38" s="32" t="s">
        <v>28</v>
      </c>
      <c r="F38" s="32">
        <v>4</v>
      </c>
      <c r="G38" s="34"/>
      <c r="H38" s="35"/>
      <c r="I38" s="36"/>
      <c r="J38" s="37">
        <v>4</v>
      </c>
      <c r="K38" s="36"/>
      <c r="L38" s="37"/>
      <c r="M38" s="36"/>
      <c r="N38" s="37"/>
      <c r="O38" s="32"/>
    </row>
    <row r="39" spans="2:18" x14ac:dyDescent="0.25">
      <c r="B39" s="32">
        <v>26</v>
      </c>
      <c r="C39" s="47" t="s">
        <v>83</v>
      </c>
      <c r="D39" s="47" t="s">
        <v>84</v>
      </c>
      <c r="E39" s="32" t="s">
        <v>33</v>
      </c>
      <c r="F39" s="32">
        <v>2</v>
      </c>
      <c r="G39" s="34"/>
      <c r="H39" s="35"/>
      <c r="I39" s="36"/>
      <c r="J39" s="37"/>
      <c r="K39" s="36">
        <v>2</v>
      </c>
      <c r="L39" s="37"/>
      <c r="M39" s="36"/>
      <c r="N39" s="37"/>
      <c r="O39" s="32"/>
    </row>
    <row r="40" spans="2:18" x14ac:dyDescent="0.25">
      <c r="B40" s="32">
        <v>27</v>
      </c>
      <c r="C40" s="47" t="s">
        <v>85</v>
      </c>
      <c r="D40" s="47" t="s">
        <v>86</v>
      </c>
      <c r="E40" s="32" t="s">
        <v>28</v>
      </c>
      <c r="F40" s="32">
        <v>3</v>
      </c>
      <c r="G40" s="34"/>
      <c r="H40" s="35"/>
      <c r="I40" s="36"/>
      <c r="J40" s="37"/>
      <c r="K40" s="36">
        <v>3</v>
      </c>
      <c r="L40" s="37"/>
      <c r="M40" s="36"/>
      <c r="N40" s="37"/>
      <c r="O40" s="32"/>
    </row>
    <row r="41" spans="2:18" x14ac:dyDescent="0.25">
      <c r="B41" s="12">
        <v>28</v>
      </c>
      <c r="C41" s="29" t="s">
        <v>87</v>
      </c>
      <c r="D41" s="29" t="s">
        <v>88</v>
      </c>
      <c r="E41" s="12" t="s">
        <v>72</v>
      </c>
      <c r="F41" s="12"/>
      <c r="G41" s="14">
        <v>2</v>
      </c>
      <c r="H41" s="15"/>
      <c r="I41" s="16"/>
      <c r="J41" s="17"/>
      <c r="K41" s="16"/>
      <c r="L41" s="17">
        <v>2</v>
      </c>
      <c r="M41" s="36"/>
      <c r="N41" s="37"/>
      <c r="O41" s="32"/>
    </row>
    <row r="42" spans="2:18" x14ac:dyDescent="0.25">
      <c r="B42" s="32">
        <v>29</v>
      </c>
      <c r="C42" s="47" t="s">
        <v>89</v>
      </c>
      <c r="D42" s="47" t="s">
        <v>90</v>
      </c>
      <c r="E42" s="32" t="s">
        <v>33</v>
      </c>
      <c r="F42" s="32">
        <v>3</v>
      </c>
      <c r="G42" s="34"/>
      <c r="H42" s="35"/>
      <c r="I42" s="36"/>
      <c r="J42" s="37"/>
      <c r="K42" s="36"/>
      <c r="L42" s="37">
        <v>3</v>
      </c>
      <c r="M42" s="36"/>
      <c r="N42" s="37"/>
      <c r="O42" s="32"/>
    </row>
    <row r="43" spans="2:18" x14ac:dyDescent="0.25">
      <c r="B43" s="32">
        <v>30</v>
      </c>
      <c r="C43" s="47" t="s">
        <v>91</v>
      </c>
      <c r="D43" s="47" t="s">
        <v>92</v>
      </c>
      <c r="E43" s="32" t="s">
        <v>33</v>
      </c>
      <c r="F43" s="32">
        <v>3</v>
      </c>
      <c r="G43" s="34"/>
      <c r="H43" s="35"/>
      <c r="I43" s="36"/>
      <c r="J43" s="37"/>
      <c r="K43" s="36"/>
      <c r="L43" s="37">
        <v>3</v>
      </c>
      <c r="M43" s="36"/>
      <c r="N43" s="37"/>
      <c r="O43" s="32"/>
    </row>
    <row r="44" spans="2:18" x14ac:dyDescent="0.25">
      <c r="B44" s="32">
        <v>31</v>
      </c>
      <c r="C44" s="47" t="s">
        <v>93</v>
      </c>
      <c r="D44" s="47" t="s">
        <v>94</v>
      </c>
      <c r="E44" s="32" t="s">
        <v>28</v>
      </c>
      <c r="F44" s="32">
        <v>3</v>
      </c>
      <c r="G44" s="34"/>
      <c r="H44" s="35"/>
      <c r="I44" s="36"/>
      <c r="J44" s="37"/>
      <c r="K44" s="36"/>
      <c r="L44" s="37">
        <v>3</v>
      </c>
      <c r="M44" s="36"/>
      <c r="N44" s="37"/>
      <c r="O44" s="32"/>
    </row>
    <row r="45" spans="2:18" x14ac:dyDescent="0.25">
      <c r="B45" s="32">
        <v>32</v>
      </c>
      <c r="C45" s="47" t="s">
        <v>95</v>
      </c>
      <c r="D45" s="47" t="s">
        <v>96</v>
      </c>
      <c r="E45" s="32" t="s">
        <v>28</v>
      </c>
      <c r="F45" s="32">
        <v>4</v>
      </c>
      <c r="G45" s="34"/>
      <c r="H45" s="35"/>
      <c r="I45" s="36"/>
      <c r="J45" s="37"/>
      <c r="K45" s="36"/>
      <c r="L45" s="37">
        <v>4</v>
      </c>
      <c r="M45" s="36"/>
      <c r="N45" s="37"/>
      <c r="O45" s="32"/>
    </row>
    <row r="46" spans="2:18" x14ac:dyDescent="0.25">
      <c r="B46" s="32">
        <v>33</v>
      </c>
      <c r="C46" s="47" t="s">
        <v>97</v>
      </c>
      <c r="D46" s="47" t="s">
        <v>98</v>
      </c>
      <c r="E46" s="32" t="s">
        <v>33</v>
      </c>
      <c r="F46" s="32">
        <v>2</v>
      </c>
      <c r="G46" s="34"/>
      <c r="H46" s="35"/>
      <c r="I46" s="36"/>
      <c r="J46" s="37"/>
      <c r="K46" s="36"/>
      <c r="L46" s="37">
        <v>2</v>
      </c>
      <c r="M46" s="36"/>
      <c r="N46" s="37"/>
      <c r="O46" s="32"/>
    </row>
    <row r="47" spans="2:18" x14ac:dyDescent="0.25">
      <c r="B47" s="32">
        <v>34</v>
      </c>
      <c r="C47" s="47" t="s">
        <v>99</v>
      </c>
      <c r="D47" s="47" t="s">
        <v>100</v>
      </c>
      <c r="E47" s="32" t="s">
        <v>28</v>
      </c>
      <c r="F47" s="32">
        <v>4</v>
      </c>
      <c r="G47" s="34"/>
      <c r="H47" s="35"/>
      <c r="I47" s="36"/>
      <c r="J47" s="37"/>
      <c r="K47" s="36"/>
      <c r="L47" s="37"/>
      <c r="M47" s="36">
        <v>4</v>
      </c>
      <c r="N47" s="37"/>
      <c r="O47" s="32"/>
    </row>
    <row r="48" spans="2:18" x14ac:dyDescent="0.25">
      <c r="B48" s="12">
        <v>35</v>
      </c>
      <c r="C48" s="29" t="s">
        <v>101</v>
      </c>
      <c r="D48" s="29" t="s">
        <v>102</v>
      </c>
      <c r="E48" s="12" t="s">
        <v>72</v>
      </c>
      <c r="F48" s="12"/>
      <c r="G48" s="14">
        <v>2</v>
      </c>
      <c r="H48" s="15"/>
      <c r="I48" s="16"/>
      <c r="J48" s="17"/>
      <c r="K48" s="16"/>
      <c r="L48" s="17"/>
      <c r="M48" s="16">
        <v>2</v>
      </c>
      <c r="N48" s="37"/>
      <c r="O48" s="32"/>
    </row>
    <row r="49" spans="1:18" x14ac:dyDescent="0.25">
      <c r="B49" s="32">
        <v>36</v>
      </c>
      <c r="C49" s="47" t="s">
        <v>103</v>
      </c>
      <c r="D49" s="47" t="s">
        <v>104</v>
      </c>
      <c r="E49" s="32" t="s">
        <v>28</v>
      </c>
      <c r="F49" s="32">
        <v>4</v>
      </c>
      <c r="G49" s="34"/>
      <c r="H49" s="35"/>
      <c r="I49" s="36"/>
      <c r="J49" s="37"/>
      <c r="K49" s="36"/>
      <c r="L49" s="17"/>
      <c r="M49" s="36">
        <v>4</v>
      </c>
      <c r="N49" s="37"/>
      <c r="O49" s="32"/>
    </row>
    <row r="50" spans="1:18" s="23" customFormat="1" x14ac:dyDescent="0.25">
      <c r="B50" s="12">
        <v>37</v>
      </c>
      <c r="C50" s="29" t="s">
        <v>105</v>
      </c>
      <c r="D50" s="29" t="s">
        <v>106</v>
      </c>
      <c r="E50" s="12" t="s">
        <v>33</v>
      </c>
      <c r="F50" s="12">
        <v>2</v>
      </c>
      <c r="G50" s="14"/>
      <c r="H50" s="15"/>
      <c r="I50" s="16"/>
      <c r="J50" s="17"/>
      <c r="K50" s="16"/>
      <c r="L50" s="17"/>
      <c r="M50" s="16">
        <v>2</v>
      </c>
      <c r="N50" s="17"/>
      <c r="O50" s="12"/>
      <c r="Q50" s="51"/>
      <c r="R50" s="51"/>
    </row>
    <row r="51" spans="1:18" x14ac:dyDescent="0.25">
      <c r="B51" s="32">
        <v>38</v>
      </c>
      <c r="C51" s="47" t="s">
        <v>107</v>
      </c>
      <c r="D51" s="47" t="s">
        <v>108</v>
      </c>
      <c r="E51" s="32" t="s">
        <v>28</v>
      </c>
      <c r="F51" s="32">
        <v>4</v>
      </c>
      <c r="G51" s="34"/>
      <c r="H51" s="35"/>
      <c r="I51" s="36"/>
      <c r="J51" s="37"/>
      <c r="K51" s="36"/>
      <c r="L51" s="37"/>
      <c r="M51" s="36">
        <v>4</v>
      </c>
      <c r="N51" s="37"/>
      <c r="O51" s="32"/>
    </row>
    <row r="52" spans="1:18" x14ac:dyDescent="0.25">
      <c r="B52" s="32">
        <v>39</v>
      </c>
      <c r="C52" s="47" t="s">
        <v>109</v>
      </c>
      <c r="D52" s="47" t="s">
        <v>110</v>
      </c>
      <c r="E52" s="32" t="s">
        <v>28</v>
      </c>
      <c r="F52" s="32">
        <v>4</v>
      </c>
      <c r="G52" s="34"/>
      <c r="H52" s="35"/>
      <c r="I52" s="36"/>
      <c r="J52" s="37"/>
      <c r="K52" s="36"/>
      <c r="L52" s="37"/>
      <c r="M52" s="36"/>
      <c r="N52" s="37"/>
      <c r="O52" s="32">
        <v>4</v>
      </c>
    </row>
    <row r="53" spans="1:18" x14ac:dyDescent="0.25">
      <c r="B53" s="32">
        <v>40</v>
      </c>
      <c r="C53" s="47" t="s">
        <v>111</v>
      </c>
      <c r="D53" s="47" t="s">
        <v>112</v>
      </c>
      <c r="E53" s="32" t="s">
        <v>33</v>
      </c>
      <c r="F53" s="32">
        <v>2</v>
      </c>
      <c r="G53" s="34"/>
      <c r="H53" s="35"/>
      <c r="I53" s="36"/>
      <c r="J53" s="37"/>
      <c r="K53" s="36"/>
      <c r="L53" s="37"/>
      <c r="M53" s="16"/>
      <c r="N53" s="37"/>
      <c r="O53" s="32">
        <v>2</v>
      </c>
      <c r="P53" s="52"/>
    </row>
    <row r="54" spans="1:18" x14ac:dyDescent="0.25">
      <c r="B54" s="32">
        <v>41</v>
      </c>
      <c r="C54" s="47" t="s">
        <v>113</v>
      </c>
      <c r="D54" s="47" t="s">
        <v>114</v>
      </c>
      <c r="E54" s="32" t="s">
        <v>28</v>
      </c>
      <c r="F54" s="32">
        <v>2</v>
      </c>
      <c r="G54" s="34"/>
      <c r="H54" s="35"/>
      <c r="I54" s="36"/>
      <c r="J54" s="37"/>
      <c r="K54" s="36"/>
      <c r="L54" s="37"/>
      <c r="M54" s="16"/>
      <c r="N54" s="37"/>
      <c r="O54" s="32">
        <v>2</v>
      </c>
    </row>
    <row r="55" spans="1:18" x14ac:dyDescent="0.25">
      <c r="B55" s="32">
        <v>42</v>
      </c>
      <c r="C55" s="47" t="s">
        <v>115</v>
      </c>
      <c r="D55" s="47" t="s">
        <v>116</v>
      </c>
      <c r="E55" s="32" t="s">
        <v>33</v>
      </c>
      <c r="F55" s="32">
        <v>2</v>
      </c>
      <c r="G55" s="34"/>
      <c r="H55" s="35"/>
      <c r="I55" s="36"/>
      <c r="J55" s="37"/>
      <c r="K55" s="36"/>
      <c r="L55" s="37"/>
      <c r="M55" s="16"/>
      <c r="N55" s="37"/>
      <c r="O55" s="32">
        <v>2</v>
      </c>
      <c r="P55" s="52"/>
    </row>
    <row r="56" spans="1:18" s="49" customFormat="1" x14ac:dyDescent="0.25">
      <c r="A56" s="53"/>
      <c r="B56" s="12">
        <v>43</v>
      </c>
      <c r="C56" s="29" t="s">
        <v>154</v>
      </c>
      <c r="D56" s="29" t="s">
        <v>153</v>
      </c>
      <c r="E56" s="12" t="s">
        <v>33</v>
      </c>
      <c r="F56" s="12">
        <v>2</v>
      </c>
      <c r="G56" s="14"/>
      <c r="H56" s="15"/>
      <c r="I56" s="16"/>
      <c r="J56" s="17"/>
      <c r="K56" s="16"/>
      <c r="L56" s="17"/>
      <c r="M56" s="16"/>
      <c r="N56" s="17"/>
      <c r="O56" s="12">
        <v>2</v>
      </c>
      <c r="P56" s="1"/>
      <c r="Q56" s="2"/>
      <c r="R56" s="2"/>
    </row>
    <row r="57" spans="1:18" x14ac:dyDescent="0.25">
      <c r="B57" s="32">
        <v>44</v>
      </c>
      <c r="C57" s="47" t="s">
        <v>117</v>
      </c>
      <c r="D57" s="47" t="s">
        <v>118</v>
      </c>
      <c r="E57" s="32" t="s">
        <v>33</v>
      </c>
      <c r="F57" s="32">
        <v>2</v>
      </c>
      <c r="G57" s="34"/>
      <c r="H57" s="35"/>
      <c r="I57" s="36"/>
      <c r="J57" s="37"/>
      <c r="K57" s="36"/>
      <c r="L57" s="37"/>
      <c r="M57" s="36"/>
      <c r="N57" s="37"/>
      <c r="O57" s="32">
        <v>2</v>
      </c>
    </row>
    <row r="58" spans="1:18" ht="15.6" x14ac:dyDescent="0.3">
      <c r="B58" s="152" t="s">
        <v>119</v>
      </c>
      <c r="C58" s="153"/>
      <c r="D58" s="154"/>
      <c r="E58" s="41">
        <f>SUM(H58:O58)</f>
        <v>61</v>
      </c>
      <c r="F58" s="41">
        <f>SUM(F36:F57)</f>
        <v>57</v>
      </c>
      <c r="G58" s="42">
        <f>SUM(G36:G57)</f>
        <v>4</v>
      </c>
      <c r="H58" s="43"/>
      <c r="I58" s="44"/>
      <c r="J58" s="45">
        <f>SUM(J36:J57)</f>
        <v>9</v>
      </c>
      <c r="K58" s="44">
        <f>SUM(K36:K57)</f>
        <v>5</v>
      </c>
      <c r="L58" s="45">
        <f>SUM(L36:L57)</f>
        <v>17</v>
      </c>
      <c r="M58" s="44">
        <f>SUM(M36:M57)</f>
        <v>16</v>
      </c>
      <c r="N58" s="45"/>
      <c r="O58" s="41">
        <f>SUM(O36:O57)</f>
        <v>14</v>
      </c>
      <c r="P58" s="141"/>
    </row>
    <row r="59" spans="1:18" ht="14.25" customHeight="1" x14ac:dyDescent="0.3">
      <c r="B59" s="155" t="s">
        <v>120</v>
      </c>
      <c r="C59" s="155"/>
      <c r="D59" s="155"/>
      <c r="E59" s="41">
        <f>SUM(H59:O59)</f>
        <v>6</v>
      </c>
      <c r="F59" s="41">
        <v>6</v>
      </c>
      <c r="G59" s="55"/>
      <c r="H59" s="56"/>
      <c r="I59" s="44"/>
      <c r="J59" s="45">
        <v>2</v>
      </c>
      <c r="K59" s="44">
        <v>2</v>
      </c>
      <c r="L59" s="45">
        <v>2</v>
      </c>
      <c r="M59" s="44"/>
      <c r="N59" s="45"/>
      <c r="O59" s="41"/>
    </row>
    <row r="60" spans="1:18" ht="15.6" x14ac:dyDescent="0.3">
      <c r="B60" s="143" t="s">
        <v>121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/>
    </row>
    <row r="61" spans="1:18" ht="13.5" customHeight="1" x14ac:dyDescent="0.25">
      <c r="B61" s="32">
        <v>45</v>
      </c>
      <c r="C61" s="47" t="s">
        <v>122</v>
      </c>
      <c r="D61" s="142" t="s">
        <v>123</v>
      </c>
      <c r="E61" s="32" t="s">
        <v>38</v>
      </c>
      <c r="F61" s="32">
        <v>1</v>
      </c>
      <c r="G61" s="46"/>
      <c r="H61" s="35">
        <v>1</v>
      </c>
      <c r="I61" s="36"/>
      <c r="J61" s="37"/>
      <c r="K61" s="36"/>
      <c r="L61" s="37"/>
      <c r="M61" s="36"/>
      <c r="N61" s="37"/>
      <c r="O61" s="32"/>
    </row>
    <row r="62" spans="1:18" x14ac:dyDescent="0.25">
      <c r="B62" s="32">
        <v>46</v>
      </c>
      <c r="C62" s="47" t="s">
        <v>124</v>
      </c>
      <c r="D62" s="47" t="s">
        <v>125</v>
      </c>
      <c r="E62" s="32" t="s">
        <v>38</v>
      </c>
      <c r="F62" s="32">
        <v>2</v>
      </c>
      <c r="G62" s="46"/>
      <c r="H62" s="35"/>
      <c r="I62" s="36">
        <v>2</v>
      </c>
      <c r="J62" s="37"/>
      <c r="K62" s="36"/>
      <c r="L62" s="37"/>
      <c r="M62" s="36"/>
      <c r="N62" s="37"/>
      <c r="O62" s="32"/>
    </row>
    <row r="63" spans="1:18" s="49" customFormat="1" x14ac:dyDescent="0.25">
      <c r="B63" s="32">
        <v>47</v>
      </c>
      <c r="C63" s="47" t="s">
        <v>155</v>
      </c>
      <c r="D63" s="47" t="s">
        <v>127</v>
      </c>
      <c r="E63" s="32" t="s">
        <v>38</v>
      </c>
      <c r="F63" s="32">
        <v>2</v>
      </c>
      <c r="G63" s="46"/>
      <c r="H63" s="35"/>
      <c r="I63" s="36"/>
      <c r="J63" s="37"/>
      <c r="K63" s="36">
        <f>3-1</f>
        <v>2</v>
      </c>
      <c r="L63" s="37"/>
      <c r="M63" s="36"/>
      <c r="N63" s="37"/>
      <c r="O63" s="32"/>
      <c r="P63" s="1"/>
      <c r="Q63" s="2"/>
      <c r="R63" s="2"/>
    </row>
    <row r="64" spans="1:18" x14ac:dyDescent="0.25">
      <c r="B64" s="32">
        <v>49</v>
      </c>
      <c r="C64" s="4" t="s">
        <v>128</v>
      </c>
      <c r="D64" s="47" t="s">
        <v>129</v>
      </c>
      <c r="E64" s="58" t="s">
        <v>38</v>
      </c>
      <c r="F64" s="59">
        <v>3</v>
      </c>
      <c r="G64" s="46"/>
      <c r="H64" s="35"/>
      <c r="I64" s="36"/>
      <c r="J64" s="37"/>
      <c r="K64" s="36"/>
      <c r="L64" s="37"/>
      <c r="M64" s="36">
        <v>3</v>
      </c>
      <c r="N64" s="17"/>
      <c r="O64" s="32"/>
    </row>
    <row r="65" spans="2:18" s="49" customFormat="1" x14ac:dyDescent="0.25">
      <c r="B65" s="32">
        <v>50</v>
      </c>
      <c r="C65" s="47" t="s">
        <v>157</v>
      </c>
      <c r="D65" s="47" t="s">
        <v>131</v>
      </c>
      <c r="E65" s="32" t="s">
        <v>33</v>
      </c>
      <c r="F65" s="32">
        <v>15</v>
      </c>
      <c r="G65" s="46"/>
      <c r="H65" s="35"/>
      <c r="I65" s="36"/>
      <c r="J65" s="37"/>
      <c r="K65" s="36"/>
      <c r="L65" s="37"/>
      <c r="M65" s="36"/>
      <c r="N65" s="17">
        <f>15+1</f>
        <v>16</v>
      </c>
      <c r="O65" s="32"/>
      <c r="P65" s="1"/>
      <c r="Q65" s="2"/>
      <c r="R65" s="2"/>
    </row>
    <row r="66" spans="2:18" ht="13.8" x14ac:dyDescent="0.25">
      <c r="B66" s="60"/>
      <c r="C66" s="61"/>
      <c r="D66" s="62" t="s">
        <v>132</v>
      </c>
      <c r="E66" s="63">
        <f>SUM(H66:O66)</f>
        <v>24</v>
      </c>
      <c r="F66" s="63">
        <f>SUM(F61:F65)</f>
        <v>23</v>
      </c>
      <c r="G66" s="64"/>
      <c r="H66" s="65">
        <f>SUM(H61:H65)</f>
        <v>1</v>
      </c>
      <c r="I66" s="66">
        <f>SUM(I61:I65)</f>
        <v>2</v>
      </c>
      <c r="J66" s="67"/>
      <c r="K66" s="66">
        <f>SUM(K61:K65)</f>
        <v>2</v>
      </c>
      <c r="L66" s="67"/>
      <c r="M66" s="66">
        <f>SUM(M61:M65)</f>
        <v>3</v>
      </c>
      <c r="N66" s="67">
        <f>SUM(N61:N65)</f>
        <v>16</v>
      </c>
      <c r="O66" s="63"/>
    </row>
    <row r="67" spans="2:18" ht="15.6" x14ac:dyDescent="0.3">
      <c r="B67" s="146" t="s">
        <v>133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8" x14ac:dyDescent="0.25">
      <c r="B68" s="32">
        <v>51</v>
      </c>
      <c r="C68" s="4" t="s">
        <v>134</v>
      </c>
      <c r="D68" s="68" t="s">
        <v>135</v>
      </c>
      <c r="E68" s="32" t="s">
        <v>38</v>
      </c>
      <c r="F68" s="32">
        <v>1</v>
      </c>
      <c r="G68" s="69"/>
      <c r="H68" s="70"/>
      <c r="I68" s="38"/>
      <c r="J68" s="39"/>
      <c r="K68" s="36"/>
      <c r="L68" s="37">
        <v>1</v>
      </c>
      <c r="M68" s="36"/>
      <c r="N68" s="37"/>
      <c r="O68" s="32"/>
    </row>
    <row r="69" spans="2:18" x14ac:dyDescent="0.25">
      <c r="B69" s="32">
        <v>52</v>
      </c>
      <c r="C69" s="47" t="s">
        <v>136</v>
      </c>
      <c r="D69" s="68" t="s">
        <v>137</v>
      </c>
      <c r="E69" s="32" t="s">
        <v>38</v>
      </c>
      <c r="F69" s="32">
        <v>1</v>
      </c>
      <c r="G69" s="69"/>
      <c r="H69" s="70"/>
      <c r="I69" s="38"/>
      <c r="J69" s="39"/>
      <c r="K69" s="36"/>
      <c r="L69" s="37"/>
      <c r="M69" s="36">
        <v>1</v>
      </c>
      <c r="N69" s="37"/>
      <c r="O69" s="32"/>
    </row>
    <row r="70" spans="2:18" x14ac:dyDescent="0.25">
      <c r="B70" s="32">
        <v>53</v>
      </c>
      <c r="C70" s="47" t="s">
        <v>138</v>
      </c>
      <c r="D70" s="68" t="s">
        <v>139</v>
      </c>
      <c r="E70" s="32" t="s">
        <v>38</v>
      </c>
      <c r="F70" s="32">
        <v>4</v>
      </c>
      <c r="G70" s="69"/>
      <c r="H70" s="70"/>
      <c r="I70" s="38"/>
      <c r="J70" s="39"/>
      <c r="K70" s="36"/>
      <c r="L70" s="37"/>
      <c r="M70" s="36"/>
      <c r="N70" s="37">
        <v>4</v>
      </c>
      <c r="O70" s="32"/>
    </row>
    <row r="71" spans="2:18" x14ac:dyDescent="0.25">
      <c r="B71" s="32">
        <v>54</v>
      </c>
      <c r="C71" s="71" t="s">
        <v>140</v>
      </c>
      <c r="D71" s="68" t="s">
        <v>141</v>
      </c>
      <c r="E71" s="32" t="s">
        <v>28</v>
      </c>
      <c r="F71" s="32">
        <v>6</v>
      </c>
      <c r="G71" s="69"/>
      <c r="H71" s="70"/>
      <c r="I71" s="38"/>
      <c r="J71" s="39"/>
      <c r="K71" s="36"/>
      <c r="L71" s="37"/>
      <c r="M71" s="36"/>
      <c r="N71" s="37"/>
      <c r="O71" s="32">
        <v>6</v>
      </c>
    </row>
    <row r="72" spans="2:18" ht="13.8" x14ac:dyDescent="0.25">
      <c r="B72" s="147" t="s">
        <v>142</v>
      </c>
      <c r="C72" s="148"/>
      <c r="D72" s="149"/>
      <c r="E72" s="72">
        <f>SUM(H72:O72)</f>
        <v>12</v>
      </c>
      <c r="F72" s="72">
        <f>SUM(F68:F71)</f>
        <v>12</v>
      </c>
      <c r="G72" s="73"/>
      <c r="H72" s="74"/>
      <c r="I72" s="75"/>
      <c r="J72" s="76"/>
      <c r="K72" s="75"/>
      <c r="L72" s="76">
        <v>1</v>
      </c>
      <c r="M72" s="75">
        <v>1</v>
      </c>
      <c r="N72" s="76">
        <v>4</v>
      </c>
      <c r="O72" s="72">
        <v>6</v>
      </c>
    </row>
    <row r="73" spans="2:18" ht="13.8" x14ac:dyDescent="0.25">
      <c r="B73" s="150" t="s">
        <v>143</v>
      </c>
      <c r="C73" s="150"/>
      <c r="D73" s="150"/>
      <c r="E73" s="63">
        <f>E18+E34+E58+E59+E66+E72</f>
        <v>160</v>
      </c>
      <c r="F73" s="63">
        <f t="shared" ref="F73:O73" si="1">F72+F66+F59+F58+F34+F18</f>
        <v>154</v>
      </c>
      <c r="G73" s="77">
        <f t="shared" si="1"/>
        <v>5</v>
      </c>
      <c r="H73" s="65">
        <f t="shared" si="1"/>
        <v>21</v>
      </c>
      <c r="I73" s="66">
        <f t="shared" si="1"/>
        <v>19</v>
      </c>
      <c r="J73" s="67">
        <f t="shared" si="1"/>
        <v>20</v>
      </c>
      <c r="K73" s="66">
        <f t="shared" si="1"/>
        <v>20</v>
      </c>
      <c r="L73" s="67">
        <f t="shared" si="1"/>
        <v>20</v>
      </c>
      <c r="M73" s="66">
        <f t="shared" si="1"/>
        <v>20</v>
      </c>
      <c r="N73" s="67">
        <f t="shared" si="1"/>
        <v>20</v>
      </c>
      <c r="O73" s="63">
        <f t="shared" si="1"/>
        <v>20</v>
      </c>
      <c r="Q73" s="78"/>
    </row>
    <row r="74" spans="2:18" x14ac:dyDescent="0.25">
      <c r="D74" s="4" t="s">
        <v>144</v>
      </c>
      <c r="H74" s="1"/>
      <c r="I74" s="1"/>
    </row>
  </sheetData>
  <mergeCells count="26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60:O60"/>
    <mergeCell ref="B67:O67"/>
    <mergeCell ref="B72:D72"/>
    <mergeCell ref="B73:D73"/>
    <mergeCell ref="B18:D18"/>
    <mergeCell ref="B19:O19"/>
    <mergeCell ref="B34:D34"/>
    <mergeCell ref="B35:O35"/>
    <mergeCell ref="B58:D58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R74"/>
  <sheetViews>
    <sheetView topLeftCell="A49" zoomScale="70" zoomScaleNormal="70" workbookViewId="0">
      <selection activeCell="P73" sqref="P73"/>
    </sheetView>
  </sheetViews>
  <sheetFormatPr defaultColWidth="9.109375" defaultRowHeight="13.2" x14ac:dyDescent="0.25"/>
  <cols>
    <col min="1" max="1" width="5.109375" style="1" customWidth="1"/>
    <col min="2" max="2" width="6.6640625" style="1" customWidth="1"/>
    <col min="3" max="3" width="12" style="1" customWidth="1"/>
    <col min="4" max="4" width="41.5546875" style="1" customWidth="1"/>
    <col min="5" max="5" width="7.5546875" style="1" customWidth="1"/>
    <col min="6" max="6" width="7.33203125" style="1" customWidth="1"/>
    <col min="7" max="7" width="4.44140625" style="1" customWidth="1"/>
    <col min="8" max="8" width="4.6640625" style="1" customWidth="1"/>
    <col min="9" max="9" width="4.109375" style="1" customWidth="1"/>
    <col min="10" max="10" width="4.5546875" style="1" customWidth="1"/>
    <col min="11" max="11" width="4.33203125" style="1" customWidth="1"/>
    <col min="12" max="12" width="3.5546875" style="1" customWidth="1"/>
    <col min="13" max="13" width="4.33203125" style="1" customWidth="1"/>
    <col min="14" max="14" width="3.88671875" style="1" customWidth="1"/>
    <col min="15" max="15" width="4.5546875" style="1" customWidth="1"/>
    <col min="16" max="16" width="9.109375" style="1"/>
    <col min="17" max="18" width="9.109375" style="2"/>
    <col min="19" max="16384" width="9.109375" style="1"/>
  </cols>
  <sheetData>
    <row r="1" spans="2:18" x14ac:dyDescent="0.25">
      <c r="E1" s="156" t="s">
        <v>0</v>
      </c>
      <c r="F1" s="156"/>
      <c r="G1" s="156"/>
      <c r="H1" s="156"/>
      <c r="I1" s="156"/>
      <c r="J1" s="156"/>
      <c r="K1" s="156"/>
      <c r="L1" s="156"/>
      <c r="M1" s="156"/>
    </row>
    <row r="2" spans="2:18" x14ac:dyDescent="0.25">
      <c r="E2" s="156" t="s">
        <v>1</v>
      </c>
      <c r="F2" s="156"/>
      <c r="G2" s="156"/>
      <c r="H2" s="156"/>
      <c r="I2" s="156"/>
      <c r="J2" s="156"/>
      <c r="K2" s="156"/>
      <c r="L2" s="156"/>
      <c r="M2" s="156"/>
    </row>
    <row r="3" spans="2:18" x14ac:dyDescent="0.25">
      <c r="E3" s="156" t="s">
        <v>2</v>
      </c>
      <c r="F3" s="156"/>
      <c r="G3" s="156"/>
      <c r="H3" s="156"/>
      <c r="I3" s="156"/>
      <c r="J3" s="156"/>
      <c r="K3" s="156"/>
      <c r="L3" s="156"/>
      <c r="M3" s="156"/>
    </row>
    <row r="4" spans="2:18" ht="15.6" x14ac:dyDescent="0.3">
      <c r="B4" s="3"/>
      <c r="C4" s="4"/>
      <c r="D4" s="3"/>
      <c r="E4" s="156" t="s">
        <v>3</v>
      </c>
      <c r="F4" s="156"/>
      <c r="G4" s="156"/>
      <c r="H4" s="156"/>
      <c r="I4" s="156"/>
      <c r="J4" s="156"/>
      <c r="K4" s="156"/>
      <c r="L4" s="156"/>
      <c r="M4" s="156"/>
      <c r="N4" s="3"/>
      <c r="O4" s="3"/>
    </row>
    <row r="5" spans="2:18" ht="47.25" customHeight="1" x14ac:dyDescent="0.3">
      <c r="B5" s="157" t="s">
        <v>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5"/>
    </row>
    <row r="6" spans="2:18" ht="14.25" customHeight="1" x14ac:dyDescent="0.25">
      <c r="B6" s="158" t="s">
        <v>5</v>
      </c>
      <c r="C6" s="175" t="s">
        <v>6</v>
      </c>
      <c r="D6" s="175" t="s">
        <v>7</v>
      </c>
      <c r="E6" s="160" t="s">
        <v>8</v>
      </c>
      <c r="F6" s="161" t="s">
        <v>9</v>
      </c>
      <c r="G6" s="162"/>
      <c r="H6" s="176" t="s">
        <v>10</v>
      </c>
      <c r="I6" s="166"/>
      <c r="J6" s="177" t="s">
        <v>11</v>
      </c>
      <c r="K6" s="164"/>
      <c r="L6" s="178" t="s">
        <v>12</v>
      </c>
      <c r="M6" s="179"/>
      <c r="N6" s="167" t="s">
        <v>13</v>
      </c>
      <c r="O6" s="161"/>
    </row>
    <row r="7" spans="2:18" ht="28.5" customHeight="1" x14ac:dyDescent="0.25">
      <c r="B7" s="158"/>
      <c r="C7" s="175"/>
      <c r="D7" s="175"/>
      <c r="E7" s="160"/>
      <c r="F7" s="6" t="s">
        <v>14</v>
      </c>
      <c r="G7" s="7" t="s">
        <v>15</v>
      </c>
      <c r="H7" s="80" t="s">
        <v>16</v>
      </c>
      <c r="I7" s="81" t="s">
        <v>17</v>
      </c>
      <c r="J7" s="138" t="s">
        <v>18</v>
      </c>
      <c r="K7" s="139" t="s">
        <v>19</v>
      </c>
      <c r="L7" s="9" t="s">
        <v>20</v>
      </c>
      <c r="M7" s="10" t="s">
        <v>21</v>
      </c>
      <c r="N7" s="11" t="s">
        <v>22</v>
      </c>
      <c r="O7" s="6" t="s">
        <v>23</v>
      </c>
    </row>
    <row r="8" spans="2:18" x14ac:dyDescent="0.25">
      <c r="B8" s="158"/>
      <c r="C8" s="175"/>
      <c r="D8" s="175"/>
      <c r="E8" s="160"/>
      <c r="F8" s="159" t="s">
        <v>24</v>
      </c>
      <c r="G8" s="159"/>
      <c r="H8" s="159"/>
      <c r="I8" s="159"/>
      <c r="J8" s="159"/>
      <c r="K8" s="159"/>
      <c r="L8" s="159"/>
      <c r="M8" s="159"/>
      <c r="N8" s="159"/>
      <c r="O8" s="159"/>
    </row>
    <row r="9" spans="2:18" ht="15.6" x14ac:dyDescent="0.3">
      <c r="B9" s="171" t="s">
        <v>25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2:18" s="23" customFormat="1" ht="12" customHeight="1" x14ac:dyDescent="0.25">
      <c r="B10" s="12">
        <v>1</v>
      </c>
      <c r="C10" s="13" t="s">
        <v>26</v>
      </c>
      <c r="D10" s="13" t="s">
        <v>27</v>
      </c>
      <c r="E10" s="12" t="s">
        <v>28</v>
      </c>
      <c r="F10" s="12">
        <v>2</v>
      </c>
      <c r="G10" s="14"/>
      <c r="H10" s="15">
        <v>2</v>
      </c>
      <c r="I10" s="16"/>
      <c r="J10" s="17"/>
      <c r="K10" s="16"/>
      <c r="L10" s="17"/>
      <c r="M10" s="18"/>
      <c r="N10" s="19"/>
      <c r="O10" s="20"/>
      <c r="P10" s="21"/>
      <c r="Q10" s="22"/>
      <c r="R10" s="22"/>
    </row>
    <row r="11" spans="2:18" s="23" customFormat="1" ht="12" customHeight="1" x14ac:dyDescent="0.25">
      <c r="B11" s="12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15">
        <v>3</v>
      </c>
      <c r="I11" s="16"/>
      <c r="J11" s="17"/>
      <c r="K11" s="16"/>
      <c r="L11" s="17"/>
      <c r="M11" s="18"/>
      <c r="N11" s="19"/>
      <c r="O11" s="20"/>
      <c r="P11" s="21"/>
      <c r="Q11" s="22"/>
      <c r="R11" s="22"/>
    </row>
    <row r="12" spans="2:18" s="23" customFormat="1" ht="11.25" customHeight="1" x14ac:dyDescent="0.25">
      <c r="B12" s="12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15"/>
      <c r="I12" s="16">
        <v>2</v>
      </c>
      <c r="J12" s="17"/>
      <c r="K12" s="16"/>
      <c r="L12" s="17"/>
      <c r="M12" s="18"/>
      <c r="N12" s="19"/>
      <c r="O12" s="20"/>
      <c r="P12" s="21"/>
      <c r="Q12" s="22"/>
      <c r="R12" s="22"/>
    </row>
    <row r="13" spans="2:18" s="23" customFormat="1" x14ac:dyDescent="0.25">
      <c r="B13" s="12">
        <v>4</v>
      </c>
      <c r="C13" s="29" t="s">
        <v>34</v>
      </c>
      <c r="D13" s="29" t="s">
        <v>35</v>
      </c>
      <c r="E13" s="12" t="s">
        <v>28</v>
      </c>
      <c r="F13" s="12">
        <v>3</v>
      </c>
      <c r="G13" s="30"/>
      <c r="H13" s="15"/>
      <c r="I13" s="16">
        <v>3</v>
      </c>
      <c r="J13" s="17"/>
      <c r="K13" s="16"/>
      <c r="L13" s="17"/>
      <c r="M13" s="18"/>
      <c r="N13" s="19"/>
      <c r="O13" s="20"/>
      <c r="Q13" s="31"/>
      <c r="R13" s="22"/>
    </row>
    <row r="14" spans="2:18" x14ac:dyDescent="0.25">
      <c r="B14" s="32">
        <v>5</v>
      </c>
      <c r="C14" s="33" t="s">
        <v>36</v>
      </c>
      <c r="D14" s="33" t="s">
        <v>37</v>
      </c>
      <c r="E14" s="32" t="s">
        <v>38</v>
      </c>
      <c r="F14" s="32">
        <v>2</v>
      </c>
      <c r="G14" s="34"/>
      <c r="H14" s="35"/>
      <c r="I14" s="36">
        <v>2</v>
      </c>
      <c r="J14" s="37"/>
      <c r="K14" s="36"/>
      <c r="L14" s="37"/>
      <c r="M14" s="38"/>
      <c r="N14" s="39"/>
      <c r="O14" s="40"/>
    </row>
    <row r="15" spans="2:18" x14ac:dyDescent="0.25">
      <c r="B15" s="32">
        <v>6</v>
      </c>
      <c r="C15" s="33" t="s">
        <v>39</v>
      </c>
      <c r="D15" s="33" t="s">
        <v>40</v>
      </c>
      <c r="E15" s="32" t="s">
        <v>28</v>
      </c>
      <c r="F15" s="32">
        <v>2</v>
      </c>
      <c r="G15" s="34"/>
      <c r="H15" s="35"/>
      <c r="I15" s="36"/>
      <c r="J15" s="37">
        <v>2</v>
      </c>
      <c r="K15" s="36"/>
      <c r="L15" s="37"/>
      <c r="M15" s="38"/>
      <c r="N15" s="39"/>
      <c r="O15" s="40"/>
    </row>
    <row r="16" spans="2:18" x14ac:dyDescent="0.25">
      <c r="B16" s="32">
        <v>7</v>
      </c>
      <c r="C16" s="33" t="s">
        <v>41</v>
      </c>
      <c r="D16" s="33" t="s">
        <v>42</v>
      </c>
      <c r="E16" s="32" t="s">
        <v>33</v>
      </c>
      <c r="F16" s="32">
        <v>2</v>
      </c>
      <c r="G16" s="34"/>
      <c r="H16" s="35"/>
      <c r="I16" s="36"/>
      <c r="J16" s="37">
        <v>2</v>
      </c>
      <c r="K16" s="36"/>
      <c r="L16" s="37"/>
      <c r="M16" s="38"/>
      <c r="N16" s="39"/>
      <c r="O16" s="40"/>
    </row>
    <row r="17" spans="2:15" x14ac:dyDescent="0.25">
      <c r="B17" s="32">
        <v>8</v>
      </c>
      <c r="C17" s="33" t="s">
        <v>43</v>
      </c>
      <c r="D17" s="33" t="s">
        <v>44</v>
      </c>
      <c r="E17" s="32" t="s">
        <v>28</v>
      </c>
      <c r="F17" s="32">
        <v>4</v>
      </c>
      <c r="G17" s="34"/>
      <c r="H17" s="35"/>
      <c r="I17" s="36"/>
      <c r="J17" s="37"/>
      <c r="K17" s="36">
        <v>4</v>
      </c>
      <c r="L17" s="37"/>
      <c r="M17" s="38"/>
      <c r="N17" s="39"/>
      <c r="O17" s="40"/>
    </row>
    <row r="18" spans="2:15" ht="14.25" customHeight="1" x14ac:dyDescent="0.25">
      <c r="B18" s="168" t="s">
        <v>45</v>
      </c>
      <c r="C18" s="169"/>
      <c r="D18" s="170"/>
      <c r="E18" s="41">
        <f>SUM(H18:O18)</f>
        <v>20</v>
      </c>
      <c r="F18" s="41">
        <f>SUM(F10:F17)</f>
        <v>20</v>
      </c>
      <c r="G18" s="42"/>
      <c r="H18" s="43">
        <f>SUM(H10:H17)</f>
        <v>5</v>
      </c>
      <c r="I18" s="44">
        <f>SUM(I10:I17)</f>
        <v>7</v>
      </c>
      <c r="J18" s="45">
        <f>SUM(J10:J17)</f>
        <v>4</v>
      </c>
      <c r="K18" s="44">
        <f>SUM(K10:K17)</f>
        <v>4</v>
      </c>
      <c r="L18" s="45"/>
      <c r="M18" s="44"/>
      <c r="N18" s="45"/>
      <c r="O18" s="41"/>
    </row>
    <row r="19" spans="2:15" ht="15.6" x14ac:dyDescent="0.3">
      <c r="B19" s="171" t="s">
        <v>46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2:15" x14ac:dyDescent="0.25">
      <c r="B20" s="32">
        <v>9</v>
      </c>
      <c r="C20" s="33" t="s">
        <v>47</v>
      </c>
      <c r="D20" s="33" t="s">
        <v>48</v>
      </c>
      <c r="E20" s="32" t="s">
        <v>28</v>
      </c>
      <c r="F20" s="32">
        <v>3</v>
      </c>
      <c r="G20" s="34"/>
      <c r="H20" s="35">
        <v>3</v>
      </c>
      <c r="I20" s="36"/>
      <c r="J20" s="37"/>
      <c r="K20" s="36"/>
      <c r="L20" s="37"/>
      <c r="M20" s="38"/>
      <c r="N20" s="39"/>
      <c r="O20" s="40"/>
    </row>
    <row r="21" spans="2:15" x14ac:dyDescent="0.25">
      <c r="B21" s="32">
        <v>10</v>
      </c>
      <c r="C21" s="33" t="s">
        <v>49</v>
      </c>
      <c r="D21" s="33" t="s">
        <v>50</v>
      </c>
      <c r="E21" s="32" t="s">
        <v>28</v>
      </c>
      <c r="F21" s="32">
        <v>4</v>
      </c>
      <c r="G21" s="34"/>
      <c r="H21" s="35">
        <v>4</v>
      </c>
      <c r="I21" s="36"/>
      <c r="J21" s="37"/>
      <c r="K21" s="36"/>
      <c r="L21" s="37"/>
      <c r="M21" s="38"/>
      <c r="N21" s="39"/>
      <c r="O21" s="40"/>
    </row>
    <row r="22" spans="2:15" x14ac:dyDescent="0.25">
      <c r="B22" s="32">
        <v>11</v>
      </c>
      <c r="C22" s="33" t="s">
        <v>51</v>
      </c>
      <c r="D22" s="33" t="s">
        <v>52</v>
      </c>
      <c r="E22" s="32" t="s">
        <v>33</v>
      </c>
      <c r="F22" s="32">
        <v>2</v>
      </c>
      <c r="G22" s="34"/>
      <c r="H22" s="35">
        <v>2</v>
      </c>
      <c r="I22" s="36"/>
      <c r="J22" s="37"/>
      <c r="K22" s="36"/>
      <c r="L22" s="37"/>
      <c r="M22" s="38"/>
      <c r="N22" s="39"/>
      <c r="O22" s="40"/>
    </row>
    <row r="23" spans="2:15" x14ac:dyDescent="0.25">
      <c r="B23" s="32">
        <v>12</v>
      </c>
      <c r="C23" s="33" t="s">
        <v>53</v>
      </c>
      <c r="D23" s="33" t="s">
        <v>54</v>
      </c>
      <c r="E23" s="32" t="s">
        <v>28</v>
      </c>
      <c r="F23" s="32">
        <v>4</v>
      </c>
      <c r="G23" s="34"/>
      <c r="H23" s="35">
        <v>4</v>
      </c>
      <c r="I23" s="36"/>
      <c r="J23" s="37"/>
      <c r="K23" s="36"/>
      <c r="L23" s="37"/>
      <c r="M23" s="38"/>
      <c r="N23" s="39"/>
      <c r="O23" s="40"/>
    </row>
    <row r="24" spans="2:15" x14ac:dyDescent="0.25">
      <c r="B24" s="32">
        <v>13</v>
      </c>
      <c r="C24" s="4" t="s">
        <v>55</v>
      </c>
      <c r="D24" s="33" t="s">
        <v>56</v>
      </c>
      <c r="E24" s="32" t="s">
        <v>28</v>
      </c>
      <c r="F24" s="32">
        <v>2</v>
      </c>
      <c r="G24" s="46"/>
      <c r="H24" s="35">
        <v>2</v>
      </c>
      <c r="I24" s="36"/>
      <c r="J24" s="37"/>
      <c r="K24" s="36"/>
      <c r="L24" s="37"/>
      <c r="M24" s="38"/>
      <c r="N24" s="39"/>
      <c r="O24" s="40"/>
    </row>
    <row r="25" spans="2:15" x14ac:dyDescent="0.25">
      <c r="B25" s="32">
        <v>14</v>
      </c>
      <c r="C25" s="33" t="s">
        <v>57</v>
      </c>
      <c r="D25" s="33" t="s">
        <v>58</v>
      </c>
      <c r="E25" s="32" t="s">
        <v>28</v>
      </c>
      <c r="F25" s="32">
        <v>4</v>
      </c>
      <c r="G25" s="34"/>
      <c r="H25" s="35"/>
      <c r="I25" s="36">
        <v>4</v>
      </c>
      <c r="J25" s="37"/>
      <c r="K25" s="36"/>
      <c r="L25" s="37"/>
      <c r="M25" s="38"/>
      <c r="N25" s="39"/>
      <c r="O25" s="40"/>
    </row>
    <row r="26" spans="2:15" x14ac:dyDescent="0.25">
      <c r="B26" s="32">
        <v>15</v>
      </c>
      <c r="C26" s="33" t="s">
        <v>59</v>
      </c>
      <c r="D26" s="33" t="s">
        <v>60</v>
      </c>
      <c r="E26" s="32" t="s">
        <v>33</v>
      </c>
      <c r="F26" s="32">
        <v>2</v>
      </c>
      <c r="G26" s="34"/>
      <c r="H26" s="35"/>
      <c r="I26" s="36">
        <v>2</v>
      </c>
      <c r="J26" s="37"/>
      <c r="K26" s="36"/>
      <c r="L26" s="37"/>
      <c r="M26" s="38"/>
      <c r="N26" s="39"/>
      <c r="O26" s="40"/>
    </row>
    <row r="27" spans="2:15" x14ac:dyDescent="0.25">
      <c r="B27" s="32">
        <v>16</v>
      </c>
      <c r="C27" s="47" t="s">
        <v>61</v>
      </c>
      <c r="D27" s="47" t="s">
        <v>62</v>
      </c>
      <c r="E27" s="32" t="s">
        <v>33</v>
      </c>
      <c r="F27" s="32">
        <v>2</v>
      </c>
      <c r="G27" s="34"/>
      <c r="H27" s="35"/>
      <c r="I27" s="36">
        <v>2</v>
      </c>
      <c r="J27" s="37"/>
      <c r="K27" s="36"/>
      <c r="L27" s="37"/>
      <c r="M27" s="38"/>
      <c r="N27" s="39"/>
      <c r="O27" s="40"/>
    </row>
    <row r="28" spans="2:15" x14ac:dyDescent="0.25">
      <c r="B28" s="32">
        <v>17</v>
      </c>
      <c r="C28" s="33" t="s">
        <v>63</v>
      </c>
      <c r="D28" s="33" t="s">
        <v>64</v>
      </c>
      <c r="E28" s="32" t="s">
        <v>28</v>
      </c>
      <c r="F28" s="32">
        <v>2</v>
      </c>
      <c r="G28" s="46"/>
      <c r="H28" s="35"/>
      <c r="I28" s="36">
        <v>2</v>
      </c>
      <c r="J28" s="37"/>
      <c r="K28" s="36"/>
      <c r="L28" s="37"/>
      <c r="M28" s="38"/>
      <c r="N28" s="39"/>
      <c r="O28" s="40"/>
    </row>
    <row r="29" spans="2:15" x14ac:dyDescent="0.25">
      <c r="B29" s="32">
        <v>18</v>
      </c>
      <c r="C29" s="33" t="s">
        <v>65</v>
      </c>
      <c r="D29" s="33" t="s">
        <v>66</v>
      </c>
      <c r="E29" s="32" t="s">
        <v>28</v>
      </c>
      <c r="F29" s="32">
        <v>3</v>
      </c>
      <c r="G29" s="34"/>
      <c r="H29" s="35"/>
      <c r="I29" s="36"/>
      <c r="J29" s="37">
        <v>3</v>
      </c>
      <c r="K29" s="36"/>
      <c r="L29" s="37"/>
      <c r="M29" s="38"/>
      <c r="N29" s="39"/>
      <c r="O29" s="40"/>
    </row>
    <row r="30" spans="2:15" x14ac:dyDescent="0.25">
      <c r="B30" s="32">
        <v>19</v>
      </c>
      <c r="C30" s="33" t="s">
        <v>67</v>
      </c>
      <c r="D30" s="33" t="s">
        <v>68</v>
      </c>
      <c r="E30" s="32" t="s">
        <v>33</v>
      </c>
      <c r="F30" s="32">
        <v>2</v>
      </c>
      <c r="G30" s="34"/>
      <c r="H30" s="35"/>
      <c r="I30" s="36"/>
      <c r="J30" s="37">
        <v>2</v>
      </c>
      <c r="K30" s="36"/>
      <c r="L30" s="37"/>
      <c r="M30" s="38"/>
      <c r="N30" s="39"/>
      <c r="O30" s="40"/>
    </row>
    <row r="31" spans="2:15" x14ac:dyDescent="0.25">
      <c r="B31" s="32">
        <v>20</v>
      </c>
      <c r="C31" s="33" t="s">
        <v>69</v>
      </c>
      <c r="D31" s="33" t="s">
        <v>71</v>
      </c>
      <c r="E31" s="32" t="s">
        <v>28</v>
      </c>
      <c r="F31" s="32">
        <v>3</v>
      </c>
      <c r="G31" s="34"/>
      <c r="H31" s="35"/>
      <c r="I31" s="36"/>
      <c r="J31" s="37"/>
      <c r="K31" s="36">
        <v>3</v>
      </c>
      <c r="L31" s="37"/>
      <c r="M31" s="38"/>
      <c r="N31" s="39"/>
      <c r="O31" s="40"/>
    </row>
    <row r="32" spans="2:15" x14ac:dyDescent="0.25">
      <c r="B32" s="12">
        <v>21</v>
      </c>
      <c r="C32" s="13" t="s">
        <v>70</v>
      </c>
      <c r="D32" s="13" t="s">
        <v>71</v>
      </c>
      <c r="E32" s="12" t="s">
        <v>72</v>
      </c>
      <c r="F32" s="12"/>
      <c r="G32" s="14">
        <v>1</v>
      </c>
      <c r="H32" s="15"/>
      <c r="I32" s="16"/>
      <c r="J32" s="17"/>
      <c r="K32" s="16">
        <v>1</v>
      </c>
      <c r="L32" s="37"/>
      <c r="M32" s="38"/>
      <c r="N32" s="39"/>
      <c r="O32" s="40"/>
    </row>
    <row r="33" spans="2:18" s="118" customFormat="1" x14ac:dyDescent="0.25">
      <c r="B33" s="109">
        <v>22</v>
      </c>
      <c r="C33" s="110" t="s">
        <v>73</v>
      </c>
      <c r="D33" s="110" t="s">
        <v>74</v>
      </c>
      <c r="E33" s="109" t="s">
        <v>28</v>
      </c>
      <c r="F33" s="109">
        <v>3</v>
      </c>
      <c r="G33" s="111"/>
      <c r="H33" s="35"/>
      <c r="I33" s="36"/>
      <c r="J33" s="37"/>
      <c r="K33" s="36">
        <f>1+2</f>
        <v>3</v>
      </c>
      <c r="L33" s="114"/>
      <c r="M33" s="115"/>
      <c r="N33" s="116"/>
      <c r="O33" s="117"/>
      <c r="Q33" s="119"/>
      <c r="R33" s="119"/>
    </row>
    <row r="34" spans="2:18" ht="13.8" x14ac:dyDescent="0.25">
      <c r="B34" s="168" t="s">
        <v>75</v>
      </c>
      <c r="C34" s="169"/>
      <c r="D34" s="170"/>
      <c r="E34" s="41">
        <f>SUM(H34:O34)</f>
        <v>37</v>
      </c>
      <c r="F34" s="41">
        <f>SUM(F20:F33)</f>
        <v>36</v>
      </c>
      <c r="G34" s="42">
        <f t="shared" ref="G34:K34" si="0">SUM(G20:G33)</f>
        <v>1</v>
      </c>
      <c r="H34" s="43">
        <f t="shared" si="0"/>
        <v>15</v>
      </c>
      <c r="I34" s="44">
        <f t="shared" si="0"/>
        <v>10</v>
      </c>
      <c r="J34" s="45">
        <f t="shared" si="0"/>
        <v>5</v>
      </c>
      <c r="K34" s="44">
        <f t="shared" si="0"/>
        <v>7</v>
      </c>
      <c r="L34" s="45"/>
      <c r="M34" s="44"/>
      <c r="N34" s="45"/>
      <c r="O34" s="41"/>
    </row>
    <row r="35" spans="2:18" ht="15.6" x14ac:dyDescent="0.3">
      <c r="B35" s="171" t="s">
        <v>76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2:18" x14ac:dyDescent="0.25">
      <c r="B36" s="32">
        <v>23</v>
      </c>
      <c r="C36" s="33" t="s">
        <v>77</v>
      </c>
      <c r="D36" s="33" t="s">
        <v>78</v>
      </c>
      <c r="E36" s="32" t="s">
        <v>28</v>
      </c>
      <c r="F36" s="32">
        <v>3</v>
      </c>
      <c r="G36" s="34"/>
      <c r="H36" s="35"/>
      <c r="I36" s="36"/>
      <c r="J36" s="37">
        <v>3</v>
      </c>
      <c r="K36" s="36"/>
      <c r="L36" s="37"/>
      <c r="M36" s="36"/>
      <c r="N36" s="37"/>
      <c r="O36" s="32"/>
    </row>
    <row r="37" spans="2:18" x14ac:dyDescent="0.25">
      <c r="B37" s="32">
        <v>24</v>
      </c>
      <c r="C37" s="33" t="s">
        <v>79</v>
      </c>
      <c r="D37" s="33" t="s">
        <v>80</v>
      </c>
      <c r="E37" s="32" t="s">
        <v>28</v>
      </c>
      <c r="F37" s="32">
        <v>2</v>
      </c>
      <c r="G37" s="34"/>
      <c r="H37" s="35"/>
      <c r="I37" s="36"/>
      <c r="J37" s="37">
        <v>2</v>
      </c>
      <c r="K37" s="36"/>
      <c r="L37" s="37"/>
      <c r="M37" s="36"/>
      <c r="N37" s="37"/>
      <c r="O37" s="32"/>
    </row>
    <row r="38" spans="2:18" x14ac:dyDescent="0.25">
      <c r="B38" s="32">
        <v>25</v>
      </c>
      <c r="C38" s="33" t="s">
        <v>81</v>
      </c>
      <c r="D38" s="33" t="s">
        <v>82</v>
      </c>
      <c r="E38" s="32" t="s">
        <v>28</v>
      </c>
      <c r="F38" s="32">
        <v>4</v>
      </c>
      <c r="G38" s="34"/>
      <c r="H38" s="35"/>
      <c r="I38" s="36"/>
      <c r="J38" s="37">
        <v>4</v>
      </c>
      <c r="K38" s="36"/>
      <c r="L38" s="37"/>
      <c r="M38" s="36"/>
      <c r="N38" s="37"/>
      <c r="O38" s="32"/>
    </row>
    <row r="39" spans="2:18" x14ac:dyDescent="0.25">
      <c r="B39" s="32">
        <v>26</v>
      </c>
      <c r="C39" s="47" t="s">
        <v>83</v>
      </c>
      <c r="D39" s="47" t="s">
        <v>84</v>
      </c>
      <c r="E39" s="32" t="s">
        <v>33</v>
      </c>
      <c r="F39" s="32">
        <v>2</v>
      </c>
      <c r="G39" s="34"/>
      <c r="H39" s="35"/>
      <c r="I39" s="36"/>
      <c r="J39" s="37"/>
      <c r="K39" s="36">
        <v>2</v>
      </c>
      <c r="L39" s="37"/>
      <c r="M39" s="36"/>
      <c r="N39" s="37"/>
      <c r="O39" s="32"/>
    </row>
    <row r="40" spans="2:18" x14ac:dyDescent="0.25">
      <c r="B40" s="32">
        <v>27</v>
      </c>
      <c r="C40" s="33" t="s">
        <v>85</v>
      </c>
      <c r="D40" s="33" t="s">
        <v>86</v>
      </c>
      <c r="E40" s="32" t="s">
        <v>28</v>
      </c>
      <c r="F40" s="32">
        <v>3</v>
      </c>
      <c r="G40" s="34"/>
      <c r="H40" s="35"/>
      <c r="I40" s="36"/>
      <c r="J40" s="37"/>
      <c r="K40" s="36">
        <v>3</v>
      </c>
      <c r="L40" s="37"/>
      <c r="M40" s="36"/>
      <c r="N40" s="37"/>
      <c r="O40" s="32"/>
    </row>
    <row r="41" spans="2:18" x14ac:dyDescent="0.25">
      <c r="B41" s="12">
        <v>28</v>
      </c>
      <c r="C41" s="29" t="s">
        <v>87</v>
      </c>
      <c r="D41" s="29" t="s">
        <v>88</v>
      </c>
      <c r="E41" s="12" t="s">
        <v>72</v>
      </c>
      <c r="F41" s="12"/>
      <c r="G41" s="14">
        <v>2</v>
      </c>
      <c r="H41" s="15"/>
      <c r="I41" s="16"/>
      <c r="J41" s="17"/>
      <c r="K41" s="16"/>
      <c r="L41" s="17">
        <v>2</v>
      </c>
      <c r="M41" s="36"/>
      <c r="N41" s="37"/>
      <c r="O41" s="32"/>
    </row>
    <row r="42" spans="2:18" x14ac:dyDescent="0.25">
      <c r="B42" s="32">
        <v>29</v>
      </c>
      <c r="C42" s="33" t="s">
        <v>89</v>
      </c>
      <c r="D42" s="33" t="s">
        <v>90</v>
      </c>
      <c r="E42" s="32" t="s">
        <v>33</v>
      </c>
      <c r="F42" s="32">
        <v>3</v>
      </c>
      <c r="G42" s="34"/>
      <c r="H42" s="35"/>
      <c r="I42" s="36"/>
      <c r="J42" s="37"/>
      <c r="K42" s="36"/>
      <c r="L42" s="37">
        <v>3</v>
      </c>
      <c r="M42" s="36"/>
      <c r="N42" s="37"/>
      <c r="O42" s="32"/>
    </row>
    <row r="43" spans="2:18" x14ac:dyDescent="0.25">
      <c r="B43" s="32">
        <v>30</v>
      </c>
      <c r="C43" s="33" t="s">
        <v>91</v>
      </c>
      <c r="D43" s="33" t="s">
        <v>92</v>
      </c>
      <c r="E43" s="32" t="s">
        <v>33</v>
      </c>
      <c r="F43" s="32">
        <v>3</v>
      </c>
      <c r="G43" s="34"/>
      <c r="H43" s="35"/>
      <c r="I43" s="36"/>
      <c r="J43" s="37"/>
      <c r="K43" s="36"/>
      <c r="L43" s="37">
        <v>3</v>
      </c>
      <c r="M43" s="36"/>
      <c r="N43" s="37"/>
      <c r="O43" s="32"/>
    </row>
    <row r="44" spans="2:18" x14ac:dyDescent="0.25">
      <c r="B44" s="32">
        <v>31</v>
      </c>
      <c r="C44" s="33" t="s">
        <v>93</v>
      </c>
      <c r="D44" s="33" t="s">
        <v>94</v>
      </c>
      <c r="E44" s="32" t="s">
        <v>28</v>
      </c>
      <c r="F44" s="32">
        <v>3</v>
      </c>
      <c r="G44" s="34"/>
      <c r="H44" s="35"/>
      <c r="I44" s="36"/>
      <c r="J44" s="37"/>
      <c r="K44" s="36"/>
      <c r="L44" s="37">
        <v>3</v>
      </c>
      <c r="M44" s="36"/>
      <c r="N44" s="37"/>
      <c r="O44" s="32"/>
    </row>
    <row r="45" spans="2:18" x14ac:dyDescent="0.25">
      <c r="B45" s="32">
        <v>32</v>
      </c>
      <c r="C45" s="33" t="s">
        <v>95</v>
      </c>
      <c r="D45" s="33" t="s">
        <v>96</v>
      </c>
      <c r="E45" s="32" t="s">
        <v>28</v>
      </c>
      <c r="F45" s="32">
        <v>4</v>
      </c>
      <c r="G45" s="34"/>
      <c r="H45" s="35"/>
      <c r="I45" s="36"/>
      <c r="J45" s="37"/>
      <c r="K45" s="36"/>
      <c r="L45" s="37">
        <v>4</v>
      </c>
      <c r="M45" s="36"/>
      <c r="N45" s="37"/>
      <c r="O45" s="32"/>
    </row>
    <row r="46" spans="2:18" x14ac:dyDescent="0.25">
      <c r="B46" s="32">
        <v>33</v>
      </c>
      <c r="C46" s="47" t="s">
        <v>97</v>
      </c>
      <c r="D46" s="47" t="s">
        <v>98</v>
      </c>
      <c r="E46" s="32" t="s">
        <v>33</v>
      </c>
      <c r="F46" s="32">
        <v>2</v>
      </c>
      <c r="G46" s="34"/>
      <c r="H46" s="35"/>
      <c r="I46" s="36"/>
      <c r="J46" s="37"/>
      <c r="K46" s="36"/>
      <c r="L46" s="37">
        <v>2</v>
      </c>
      <c r="M46" s="36"/>
      <c r="N46" s="37"/>
      <c r="O46" s="32"/>
    </row>
    <row r="47" spans="2:18" x14ac:dyDescent="0.25">
      <c r="B47" s="32">
        <v>34</v>
      </c>
      <c r="C47" s="33" t="s">
        <v>99</v>
      </c>
      <c r="D47" s="33" t="s">
        <v>100</v>
      </c>
      <c r="E47" s="32" t="s">
        <v>28</v>
      </c>
      <c r="F47" s="32">
        <v>4</v>
      </c>
      <c r="G47" s="34"/>
      <c r="H47" s="35"/>
      <c r="I47" s="36"/>
      <c r="J47" s="37"/>
      <c r="K47" s="36"/>
      <c r="L47" s="37"/>
      <c r="M47" s="36">
        <v>4</v>
      </c>
      <c r="N47" s="37"/>
      <c r="O47" s="32"/>
    </row>
    <row r="48" spans="2:18" x14ac:dyDescent="0.25">
      <c r="B48" s="12">
        <v>35</v>
      </c>
      <c r="C48" s="13" t="s">
        <v>101</v>
      </c>
      <c r="D48" s="13" t="s">
        <v>102</v>
      </c>
      <c r="E48" s="12" t="s">
        <v>72</v>
      </c>
      <c r="F48" s="12"/>
      <c r="G48" s="14">
        <v>2</v>
      </c>
      <c r="H48" s="15"/>
      <c r="I48" s="16"/>
      <c r="J48" s="17"/>
      <c r="K48" s="16"/>
      <c r="L48" s="17"/>
      <c r="M48" s="16">
        <v>2</v>
      </c>
      <c r="N48" s="37"/>
      <c r="O48" s="32"/>
    </row>
    <row r="49" spans="1:18" x14ac:dyDescent="0.25">
      <c r="B49" s="32">
        <v>36</v>
      </c>
      <c r="C49" s="33" t="s">
        <v>103</v>
      </c>
      <c r="D49" s="33" t="s">
        <v>104</v>
      </c>
      <c r="E49" s="32" t="s">
        <v>28</v>
      </c>
      <c r="F49" s="32">
        <v>4</v>
      </c>
      <c r="G49" s="34"/>
      <c r="H49" s="35"/>
      <c r="I49" s="36"/>
      <c r="J49" s="37"/>
      <c r="K49" s="36"/>
      <c r="L49" s="17"/>
      <c r="M49" s="36">
        <v>4</v>
      </c>
      <c r="N49" s="37"/>
      <c r="O49" s="32"/>
    </row>
    <row r="50" spans="1:18" s="23" customFormat="1" x14ac:dyDescent="0.25">
      <c r="B50" s="12">
        <v>37</v>
      </c>
      <c r="C50" s="13" t="s">
        <v>105</v>
      </c>
      <c r="D50" s="13" t="s">
        <v>106</v>
      </c>
      <c r="E50" s="24" t="s">
        <v>33</v>
      </c>
      <c r="F50" s="24">
        <v>2</v>
      </c>
      <c r="G50" s="50"/>
      <c r="H50" s="15"/>
      <c r="I50" s="16"/>
      <c r="J50" s="17"/>
      <c r="K50" s="16"/>
      <c r="L50" s="28"/>
      <c r="M50" s="27">
        <v>2</v>
      </c>
      <c r="N50" s="17"/>
      <c r="O50" s="12"/>
      <c r="Q50" s="51"/>
      <c r="R50" s="51"/>
    </row>
    <row r="51" spans="1:18" x14ac:dyDescent="0.25">
      <c r="B51" s="32">
        <v>38</v>
      </c>
      <c r="C51" s="33" t="s">
        <v>107</v>
      </c>
      <c r="D51" s="33" t="s">
        <v>108</v>
      </c>
      <c r="E51" s="32" t="s">
        <v>28</v>
      </c>
      <c r="F51" s="32">
        <v>4</v>
      </c>
      <c r="G51" s="34"/>
      <c r="H51" s="35"/>
      <c r="I51" s="36"/>
      <c r="J51" s="37"/>
      <c r="K51" s="36"/>
      <c r="L51" s="37"/>
      <c r="M51" s="36">
        <v>4</v>
      </c>
      <c r="N51" s="37"/>
      <c r="O51" s="32"/>
    </row>
    <row r="52" spans="1:18" x14ac:dyDescent="0.25">
      <c r="B52" s="32">
        <v>39</v>
      </c>
      <c r="C52" s="33" t="s">
        <v>109</v>
      </c>
      <c r="D52" s="33" t="s">
        <v>110</v>
      </c>
      <c r="E52" s="32" t="s">
        <v>28</v>
      </c>
      <c r="F52" s="32">
        <v>4</v>
      </c>
      <c r="G52" s="34"/>
      <c r="H52" s="35"/>
      <c r="I52" s="36"/>
      <c r="J52" s="37"/>
      <c r="K52" s="36"/>
      <c r="L52" s="37"/>
      <c r="M52" s="36"/>
      <c r="N52" s="37"/>
      <c r="O52" s="32">
        <v>4</v>
      </c>
    </row>
    <row r="53" spans="1:18" x14ac:dyDescent="0.25">
      <c r="B53" s="32">
        <v>40</v>
      </c>
      <c r="C53" s="33" t="s">
        <v>111</v>
      </c>
      <c r="D53" s="33" t="s">
        <v>112</v>
      </c>
      <c r="E53" s="32" t="s">
        <v>33</v>
      </c>
      <c r="F53" s="32">
        <v>2</v>
      </c>
      <c r="G53" s="34"/>
      <c r="H53" s="35"/>
      <c r="I53" s="36"/>
      <c r="J53" s="37"/>
      <c r="K53" s="36"/>
      <c r="L53" s="37"/>
      <c r="M53" s="16"/>
      <c r="N53" s="37"/>
      <c r="O53" s="32">
        <v>2</v>
      </c>
      <c r="P53" s="52"/>
    </row>
    <row r="54" spans="1:18" x14ac:dyDescent="0.25">
      <c r="B54" s="32">
        <v>41</v>
      </c>
      <c r="C54" s="33" t="s">
        <v>113</v>
      </c>
      <c r="D54" s="33" t="s">
        <v>114</v>
      </c>
      <c r="E54" s="32" t="s">
        <v>28</v>
      </c>
      <c r="F54" s="32">
        <v>2</v>
      </c>
      <c r="G54" s="34"/>
      <c r="H54" s="35"/>
      <c r="I54" s="36"/>
      <c r="J54" s="37"/>
      <c r="K54" s="36"/>
      <c r="L54" s="37"/>
      <c r="M54" s="16"/>
      <c r="N54" s="37"/>
      <c r="O54" s="32">
        <v>2</v>
      </c>
    </row>
    <row r="55" spans="1:18" x14ac:dyDescent="0.25">
      <c r="B55" s="32">
        <v>42</v>
      </c>
      <c r="C55" s="33" t="s">
        <v>115</v>
      </c>
      <c r="D55" s="33" t="s">
        <v>116</v>
      </c>
      <c r="E55" s="32" t="s">
        <v>33</v>
      </c>
      <c r="F55" s="32">
        <v>2</v>
      </c>
      <c r="G55" s="34"/>
      <c r="H55" s="35"/>
      <c r="I55" s="36"/>
      <c r="J55" s="37"/>
      <c r="K55" s="36"/>
      <c r="L55" s="37"/>
      <c r="M55" s="16"/>
      <c r="N55" s="37"/>
      <c r="O55" s="32">
        <v>2</v>
      </c>
      <c r="P55" s="52"/>
    </row>
    <row r="56" spans="1:18" s="49" customFormat="1" x14ac:dyDescent="0.25">
      <c r="A56" s="53"/>
      <c r="B56" s="100">
        <v>43</v>
      </c>
      <c r="C56" s="101" t="s">
        <v>154</v>
      </c>
      <c r="D56" s="101" t="s">
        <v>153</v>
      </c>
      <c r="E56" s="100" t="s">
        <v>33</v>
      </c>
      <c r="F56" s="100">
        <v>2</v>
      </c>
      <c r="G56" s="102"/>
      <c r="H56" s="15"/>
      <c r="I56" s="16"/>
      <c r="J56" s="17"/>
      <c r="K56" s="16"/>
      <c r="L56" s="104"/>
      <c r="M56" s="103"/>
      <c r="N56" s="104"/>
      <c r="O56" s="100">
        <v>2</v>
      </c>
      <c r="Q56" s="2"/>
      <c r="R56" s="2"/>
    </row>
    <row r="57" spans="1:18" x14ac:dyDescent="0.25">
      <c r="B57" s="32">
        <v>44</v>
      </c>
      <c r="C57" s="33" t="s">
        <v>117</v>
      </c>
      <c r="D57" s="33" t="s">
        <v>118</v>
      </c>
      <c r="E57" s="32" t="s">
        <v>33</v>
      </c>
      <c r="F57" s="32">
        <v>2</v>
      </c>
      <c r="G57" s="34"/>
      <c r="H57" s="35"/>
      <c r="I57" s="36"/>
      <c r="J57" s="37"/>
      <c r="K57" s="36"/>
      <c r="L57" s="37"/>
      <c r="M57" s="36"/>
      <c r="N57" s="37"/>
      <c r="O57" s="32">
        <v>2</v>
      </c>
    </row>
    <row r="58" spans="1:18" ht="15.6" x14ac:dyDescent="0.3">
      <c r="B58" s="172" t="s">
        <v>119</v>
      </c>
      <c r="C58" s="173"/>
      <c r="D58" s="174"/>
      <c r="E58" s="41">
        <f>SUM(H58:O58)</f>
        <v>61</v>
      </c>
      <c r="F58" s="41">
        <f>SUM(F36:F57)</f>
        <v>57</v>
      </c>
      <c r="G58" s="42">
        <f>SUM(G36:G57)</f>
        <v>4</v>
      </c>
      <c r="H58" s="43"/>
      <c r="I58" s="44"/>
      <c r="J58" s="45">
        <f>SUM(J36:J57)</f>
        <v>9</v>
      </c>
      <c r="K58" s="44">
        <f>SUM(K36:K57)</f>
        <v>5</v>
      </c>
      <c r="L58" s="45">
        <f>SUM(L36:L57)</f>
        <v>17</v>
      </c>
      <c r="M58" s="44">
        <f>SUM(M36:M57)</f>
        <v>16</v>
      </c>
      <c r="N58" s="45"/>
      <c r="O58" s="41">
        <f>SUM(O36:O57)</f>
        <v>14</v>
      </c>
      <c r="P58" s="54"/>
    </row>
    <row r="59" spans="1:18" ht="14.25" customHeight="1" x14ac:dyDescent="0.3">
      <c r="B59" s="155" t="s">
        <v>120</v>
      </c>
      <c r="C59" s="155"/>
      <c r="D59" s="155"/>
      <c r="E59" s="41">
        <f>SUM(H59:O59)</f>
        <v>6</v>
      </c>
      <c r="F59" s="41">
        <v>6</v>
      </c>
      <c r="G59" s="55"/>
      <c r="H59" s="56"/>
      <c r="I59" s="44"/>
      <c r="J59" s="45">
        <v>2</v>
      </c>
      <c r="K59" s="44">
        <v>2</v>
      </c>
      <c r="L59" s="45">
        <v>2</v>
      </c>
      <c r="M59" s="44"/>
      <c r="N59" s="45"/>
      <c r="O59" s="41"/>
    </row>
    <row r="60" spans="1:18" ht="15.6" x14ac:dyDescent="0.3">
      <c r="B60" s="143" t="s">
        <v>121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/>
    </row>
    <row r="61" spans="1:18" ht="13.5" customHeight="1" x14ac:dyDescent="0.25">
      <c r="B61" s="32">
        <v>45</v>
      </c>
      <c r="C61" s="33" t="s">
        <v>122</v>
      </c>
      <c r="D61" s="57" t="s">
        <v>123</v>
      </c>
      <c r="E61" s="32" t="s">
        <v>38</v>
      </c>
      <c r="F61" s="32">
        <v>1</v>
      </c>
      <c r="G61" s="46"/>
      <c r="H61" s="35">
        <v>1</v>
      </c>
      <c r="I61" s="36"/>
      <c r="J61" s="37"/>
      <c r="K61" s="36"/>
      <c r="L61" s="37"/>
      <c r="M61" s="36"/>
      <c r="N61" s="37"/>
      <c r="O61" s="32"/>
    </row>
    <row r="62" spans="1:18" x14ac:dyDescent="0.25">
      <c r="B62" s="95">
        <v>46</v>
      </c>
      <c r="C62" s="96" t="s">
        <v>124</v>
      </c>
      <c r="D62" s="96" t="s">
        <v>125</v>
      </c>
      <c r="E62" s="95" t="s">
        <v>38</v>
      </c>
      <c r="F62" s="95">
        <v>2</v>
      </c>
      <c r="G62" s="105"/>
      <c r="H62" s="35"/>
      <c r="I62" s="36">
        <v>2</v>
      </c>
      <c r="J62" s="37"/>
      <c r="K62" s="36"/>
      <c r="L62" s="99"/>
      <c r="M62" s="98"/>
      <c r="N62" s="99"/>
      <c r="O62" s="95"/>
    </row>
    <row r="63" spans="1:18" s="49" customFormat="1" x14ac:dyDescent="0.25">
      <c r="B63" s="95">
        <v>47</v>
      </c>
      <c r="C63" s="96" t="s">
        <v>155</v>
      </c>
      <c r="D63" s="96" t="s">
        <v>127</v>
      </c>
      <c r="E63" s="95" t="s">
        <v>38</v>
      </c>
      <c r="F63" s="95">
        <v>2</v>
      </c>
      <c r="G63" s="105"/>
      <c r="H63" s="35"/>
      <c r="I63" s="36"/>
      <c r="J63" s="37"/>
      <c r="K63" s="36">
        <f>3-1</f>
        <v>2</v>
      </c>
      <c r="L63" s="99"/>
      <c r="M63" s="98"/>
      <c r="N63" s="99"/>
      <c r="O63" s="95"/>
      <c r="Q63" s="2"/>
      <c r="R63" s="2"/>
    </row>
    <row r="64" spans="1:18" x14ac:dyDescent="0.25">
      <c r="B64" s="95">
        <v>48</v>
      </c>
      <c r="C64" s="106" t="s">
        <v>128</v>
      </c>
      <c r="D64" s="96" t="s">
        <v>129</v>
      </c>
      <c r="E64" s="107" t="s">
        <v>38</v>
      </c>
      <c r="F64" s="108">
        <v>3</v>
      </c>
      <c r="G64" s="105"/>
      <c r="H64" s="35"/>
      <c r="I64" s="36"/>
      <c r="J64" s="37"/>
      <c r="K64" s="36"/>
      <c r="L64" s="99"/>
      <c r="M64" s="98">
        <v>3</v>
      </c>
      <c r="N64" s="104"/>
      <c r="O64" s="95"/>
    </row>
    <row r="65" spans="2:18" s="49" customFormat="1" x14ac:dyDescent="0.25">
      <c r="B65" s="95">
        <v>49</v>
      </c>
      <c r="C65" s="96" t="s">
        <v>130</v>
      </c>
      <c r="D65" s="96" t="s">
        <v>131</v>
      </c>
      <c r="E65" s="95" t="s">
        <v>33</v>
      </c>
      <c r="F65" s="95">
        <v>16</v>
      </c>
      <c r="G65" s="105"/>
      <c r="H65" s="35"/>
      <c r="I65" s="36"/>
      <c r="J65" s="37"/>
      <c r="K65" s="36"/>
      <c r="L65" s="99"/>
      <c r="M65" s="98"/>
      <c r="N65" s="104">
        <f>15+1</f>
        <v>16</v>
      </c>
      <c r="O65" s="95"/>
      <c r="Q65" s="2"/>
      <c r="R65" s="2"/>
    </row>
    <row r="66" spans="2:18" ht="13.8" x14ac:dyDescent="0.25">
      <c r="B66" s="60"/>
      <c r="C66" s="61"/>
      <c r="D66" s="62" t="s">
        <v>132</v>
      </c>
      <c r="E66" s="63">
        <f>SUM(H66:O66)</f>
        <v>24</v>
      </c>
      <c r="F66" s="63">
        <f>SUM(F61:F65)</f>
        <v>24</v>
      </c>
      <c r="G66" s="64"/>
      <c r="H66" s="65">
        <f>SUM(H61:H65)</f>
        <v>1</v>
      </c>
      <c r="I66" s="66">
        <f>SUM(I61:I65)</f>
        <v>2</v>
      </c>
      <c r="J66" s="67"/>
      <c r="K66" s="66">
        <f>SUM(K61:K65)</f>
        <v>2</v>
      </c>
      <c r="L66" s="67"/>
      <c r="M66" s="66">
        <f>SUM(M61:M65)</f>
        <v>3</v>
      </c>
      <c r="N66" s="67">
        <f>SUM(N61:N65)</f>
        <v>16</v>
      </c>
      <c r="O66" s="63"/>
    </row>
    <row r="67" spans="2:18" ht="15.6" x14ac:dyDescent="0.3">
      <c r="B67" s="146" t="s">
        <v>133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8" x14ac:dyDescent="0.25">
      <c r="B68" s="32">
        <v>50</v>
      </c>
      <c r="C68" s="4" t="s">
        <v>134</v>
      </c>
      <c r="D68" s="68" t="s">
        <v>135</v>
      </c>
      <c r="E68" s="32" t="s">
        <v>38</v>
      </c>
      <c r="F68" s="32">
        <v>1</v>
      </c>
      <c r="G68" s="69"/>
      <c r="H68" s="70"/>
      <c r="I68" s="38"/>
      <c r="J68" s="39"/>
      <c r="K68" s="36"/>
      <c r="L68" s="37">
        <v>1</v>
      </c>
      <c r="M68" s="36"/>
      <c r="N68" s="37"/>
      <c r="O68" s="32"/>
    </row>
    <row r="69" spans="2:18" x14ac:dyDescent="0.25">
      <c r="B69" s="32">
        <v>51</v>
      </c>
      <c r="C69" s="47" t="s">
        <v>136</v>
      </c>
      <c r="D69" s="68" t="s">
        <v>137</v>
      </c>
      <c r="E69" s="32" t="s">
        <v>38</v>
      </c>
      <c r="F69" s="32">
        <v>1</v>
      </c>
      <c r="G69" s="69"/>
      <c r="H69" s="70"/>
      <c r="I69" s="38"/>
      <c r="J69" s="39"/>
      <c r="K69" s="36"/>
      <c r="L69" s="37"/>
      <c r="M69" s="36">
        <v>1</v>
      </c>
      <c r="N69" s="37"/>
      <c r="O69" s="32"/>
    </row>
    <row r="70" spans="2:18" x14ac:dyDescent="0.25">
      <c r="B70" s="32">
        <v>52</v>
      </c>
      <c r="C70" s="47" t="s">
        <v>138</v>
      </c>
      <c r="D70" s="68" t="s">
        <v>139</v>
      </c>
      <c r="E70" s="32" t="s">
        <v>38</v>
      </c>
      <c r="F70" s="32">
        <v>4</v>
      </c>
      <c r="G70" s="69"/>
      <c r="H70" s="70"/>
      <c r="I70" s="38"/>
      <c r="J70" s="39"/>
      <c r="K70" s="36"/>
      <c r="L70" s="37"/>
      <c r="M70" s="36"/>
      <c r="N70" s="37">
        <v>4</v>
      </c>
      <c r="O70" s="32"/>
    </row>
    <row r="71" spans="2:18" x14ac:dyDescent="0.25">
      <c r="B71" s="32">
        <v>53</v>
      </c>
      <c r="C71" s="71" t="s">
        <v>140</v>
      </c>
      <c r="D71" s="68" t="s">
        <v>141</v>
      </c>
      <c r="E71" s="32" t="s">
        <v>28</v>
      </c>
      <c r="F71" s="32">
        <v>6</v>
      </c>
      <c r="G71" s="69"/>
      <c r="H71" s="70"/>
      <c r="I71" s="38"/>
      <c r="J71" s="39"/>
      <c r="K71" s="36"/>
      <c r="L71" s="37"/>
      <c r="M71" s="36"/>
      <c r="N71" s="37"/>
      <c r="O71" s="32">
        <v>6</v>
      </c>
    </row>
    <row r="72" spans="2:18" ht="13.8" x14ac:dyDescent="0.25">
      <c r="B72" s="147" t="s">
        <v>142</v>
      </c>
      <c r="C72" s="148"/>
      <c r="D72" s="149"/>
      <c r="E72" s="72">
        <f>SUM(H72:O72)</f>
        <v>12</v>
      </c>
      <c r="F72" s="72">
        <f>SUM(F68:F71)</f>
        <v>12</v>
      </c>
      <c r="G72" s="73"/>
      <c r="H72" s="74"/>
      <c r="I72" s="75"/>
      <c r="J72" s="76"/>
      <c r="K72" s="75"/>
      <c r="L72" s="76">
        <v>1</v>
      </c>
      <c r="M72" s="75">
        <v>1</v>
      </c>
      <c r="N72" s="76">
        <v>4</v>
      </c>
      <c r="O72" s="72">
        <v>6</v>
      </c>
    </row>
    <row r="73" spans="2:18" ht="13.8" x14ac:dyDescent="0.25">
      <c r="B73" s="150" t="s">
        <v>143</v>
      </c>
      <c r="C73" s="150"/>
      <c r="D73" s="150"/>
      <c r="E73" s="63">
        <f>E18+E34+E58+E59+E66+E72</f>
        <v>160</v>
      </c>
      <c r="F73" s="63">
        <f t="shared" ref="F73:O73" si="1">F72+F66+F59+F58+F34+F18</f>
        <v>155</v>
      </c>
      <c r="G73" s="77">
        <f t="shared" si="1"/>
        <v>5</v>
      </c>
      <c r="H73" s="65">
        <f t="shared" si="1"/>
        <v>21</v>
      </c>
      <c r="I73" s="66">
        <f t="shared" si="1"/>
        <v>19</v>
      </c>
      <c r="J73" s="67">
        <f t="shared" si="1"/>
        <v>20</v>
      </c>
      <c r="K73" s="66">
        <f t="shared" si="1"/>
        <v>20</v>
      </c>
      <c r="L73" s="67">
        <f t="shared" si="1"/>
        <v>20</v>
      </c>
      <c r="M73" s="66">
        <f t="shared" si="1"/>
        <v>20</v>
      </c>
      <c r="N73" s="67">
        <f t="shared" si="1"/>
        <v>20</v>
      </c>
      <c r="O73" s="63">
        <f t="shared" si="1"/>
        <v>20</v>
      </c>
      <c r="Q73" s="78"/>
    </row>
    <row r="74" spans="2:18" x14ac:dyDescent="0.25">
      <c r="D74" s="4" t="s">
        <v>144</v>
      </c>
    </row>
  </sheetData>
  <mergeCells count="26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60:O60"/>
    <mergeCell ref="B67:O67"/>
    <mergeCell ref="B72:D72"/>
    <mergeCell ref="B73:D73"/>
    <mergeCell ref="B18:D18"/>
    <mergeCell ref="B19:O19"/>
    <mergeCell ref="B34:D34"/>
    <mergeCell ref="B35:O35"/>
    <mergeCell ref="B58:D58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R74"/>
  <sheetViews>
    <sheetView topLeftCell="A45" zoomScale="80" zoomScaleNormal="80" workbookViewId="0">
      <selection activeCell="P73" sqref="P73"/>
    </sheetView>
  </sheetViews>
  <sheetFormatPr defaultColWidth="9.109375" defaultRowHeight="13.2" x14ac:dyDescent="0.25"/>
  <cols>
    <col min="1" max="1" width="5.109375" style="1" customWidth="1"/>
    <col min="2" max="2" width="6.6640625" style="1" customWidth="1"/>
    <col min="3" max="3" width="12" style="1" customWidth="1"/>
    <col min="4" max="4" width="41.5546875" style="1" customWidth="1"/>
    <col min="5" max="5" width="7.5546875" style="1" customWidth="1"/>
    <col min="6" max="6" width="7.33203125" style="1" customWidth="1"/>
    <col min="7" max="7" width="4.44140625" style="1" customWidth="1"/>
    <col min="8" max="8" width="4.6640625" style="1" customWidth="1"/>
    <col min="9" max="9" width="4.109375" style="1" customWidth="1"/>
    <col min="10" max="10" width="4.5546875" style="1" customWidth="1"/>
    <col min="11" max="11" width="4.33203125" style="1" customWidth="1"/>
    <col min="12" max="12" width="3.5546875" style="1" customWidth="1"/>
    <col min="13" max="13" width="4.33203125" style="1" customWidth="1"/>
    <col min="14" max="14" width="3.88671875" style="1" customWidth="1"/>
    <col min="15" max="15" width="4.5546875" style="1" customWidth="1"/>
    <col min="16" max="16" width="9.109375" style="1"/>
    <col min="17" max="18" width="9.109375" style="2"/>
    <col min="19" max="16384" width="9.109375" style="1"/>
  </cols>
  <sheetData>
    <row r="1" spans="2:18" x14ac:dyDescent="0.25">
      <c r="E1" s="156" t="s">
        <v>0</v>
      </c>
      <c r="F1" s="156"/>
      <c r="G1" s="156"/>
      <c r="H1" s="156"/>
      <c r="I1" s="156"/>
      <c r="J1" s="156"/>
      <c r="K1" s="156"/>
      <c r="L1" s="156"/>
      <c r="M1" s="156"/>
    </row>
    <row r="2" spans="2:18" x14ac:dyDescent="0.25">
      <c r="E2" s="156" t="s">
        <v>1</v>
      </c>
      <c r="F2" s="156"/>
      <c r="G2" s="156"/>
      <c r="H2" s="156"/>
      <c r="I2" s="156"/>
      <c r="J2" s="156"/>
      <c r="K2" s="156"/>
      <c r="L2" s="156"/>
      <c r="M2" s="156"/>
    </row>
    <row r="3" spans="2:18" x14ac:dyDescent="0.25">
      <c r="E3" s="156" t="s">
        <v>2</v>
      </c>
      <c r="F3" s="156"/>
      <c r="G3" s="156"/>
      <c r="H3" s="156"/>
      <c r="I3" s="156"/>
      <c r="J3" s="156"/>
      <c r="K3" s="156"/>
      <c r="L3" s="156"/>
      <c r="M3" s="156"/>
    </row>
    <row r="4" spans="2:18" ht="15.6" x14ac:dyDescent="0.3">
      <c r="B4" s="3"/>
      <c r="C4" s="4"/>
      <c r="D4" s="3"/>
      <c r="E4" s="156" t="s">
        <v>3</v>
      </c>
      <c r="F4" s="156"/>
      <c r="G4" s="156"/>
      <c r="H4" s="156"/>
      <c r="I4" s="156"/>
      <c r="J4" s="156"/>
      <c r="K4" s="156"/>
      <c r="L4" s="156"/>
      <c r="M4" s="156"/>
      <c r="N4" s="3"/>
      <c r="O4" s="3"/>
    </row>
    <row r="5" spans="2:18" ht="47.25" customHeight="1" x14ac:dyDescent="0.3">
      <c r="B5" s="157" t="s">
        <v>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5"/>
    </row>
    <row r="6" spans="2:18" ht="14.25" customHeight="1" x14ac:dyDescent="0.25">
      <c r="B6" s="158" t="s">
        <v>5</v>
      </c>
      <c r="C6" s="175" t="s">
        <v>6</v>
      </c>
      <c r="D6" s="175" t="s">
        <v>7</v>
      </c>
      <c r="E6" s="160" t="s">
        <v>8</v>
      </c>
      <c r="F6" s="161" t="s">
        <v>9</v>
      </c>
      <c r="G6" s="162"/>
      <c r="H6" s="180" t="s">
        <v>10</v>
      </c>
      <c r="I6" s="181"/>
      <c r="J6" s="180" t="s">
        <v>11</v>
      </c>
      <c r="K6" s="181"/>
      <c r="L6" s="182" t="s">
        <v>12</v>
      </c>
      <c r="M6" s="183"/>
      <c r="N6" s="184" t="s">
        <v>13</v>
      </c>
      <c r="O6" s="178"/>
    </row>
    <row r="7" spans="2:18" ht="28.5" customHeight="1" x14ac:dyDescent="0.25">
      <c r="B7" s="158"/>
      <c r="C7" s="175"/>
      <c r="D7" s="175"/>
      <c r="E7" s="160"/>
      <c r="F7" s="6" t="s">
        <v>14</v>
      </c>
      <c r="G7" s="7" t="s">
        <v>15</v>
      </c>
      <c r="H7" s="80" t="s">
        <v>16</v>
      </c>
      <c r="I7" s="81" t="s">
        <v>17</v>
      </c>
      <c r="J7" s="82" t="s">
        <v>18</v>
      </c>
      <c r="K7" s="81" t="s">
        <v>19</v>
      </c>
      <c r="L7" s="79" t="s">
        <v>145</v>
      </c>
      <c r="M7" s="8" t="s">
        <v>21</v>
      </c>
      <c r="N7" s="9" t="s">
        <v>22</v>
      </c>
      <c r="O7" s="120" t="s">
        <v>23</v>
      </c>
    </row>
    <row r="8" spans="2:18" x14ac:dyDescent="0.25">
      <c r="B8" s="158"/>
      <c r="C8" s="175"/>
      <c r="D8" s="175"/>
      <c r="E8" s="160"/>
      <c r="F8" s="159" t="s">
        <v>24</v>
      </c>
      <c r="G8" s="159"/>
      <c r="H8" s="159"/>
      <c r="I8" s="159"/>
      <c r="J8" s="159"/>
      <c r="K8" s="159"/>
      <c r="L8" s="159"/>
      <c r="M8" s="159"/>
      <c r="N8" s="159"/>
      <c r="O8" s="159"/>
    </row>
    <row r="9" spans="2:18" ht="15.6" x14ac:dyDescent="0.3">
      <c r="B9" s="171" t="s">
        <v>25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2:18" s="23" customFormat="1" ht="12" customHeight="1" x14ac:dyDescent="0.25">
      <c r="B10" s="12">
        <v>1</v>
      </c>
      <c r="C10" s="13" t="s">
        <v>26</v>
      </c>
      <c r="D10" s="13" t="s">
        <v>27</v>
      </c>
      <c r="E10" s="12" t="s">
        <v>28</v>
      </c>
      <c r="F10" s="12">
        <v>2</v>
      </c>
      <c r="G10" s="14"/>
      <c r="H10" s="26">
        <v>2</v>
      </c>
      <c r="I10" s="27"/>
      <c r="J10" s="28"/>
      <c r="K10" s="27"/>
      <c r="L10" s="17"/>
      <c r="M10" s="18"/>
      <c r="N10" s="19"/>
      <c r="O10" s="20"/>
      <c r="P10" s="21"/>
      <c r="Q10" s="22"/>
      <c r="R10" s="22"/>
    </row>
    <row r="11" spans="2:18" s="23" customFormat="1" ht="12" customHeight="1" x14ac:dyDescent="0.25">
      <c r="B11" s="12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26">
        <v>3</v>
      </c>
      <c r="I11" s="27"/>
      <c r="J11" s="28"/>
      <c r="K11" s="27"/>
      <c r="L11" s="17"/>
      <c r="M11" s="18"/>
      <c r="N11" s="19"/>
      <c r="O11" s="20"/>
      <c r="P11" s="21"/>
      <c r="Q11" s="22"/>
      <c r="R11" s="22"/>
    </row>
    <row r="12" spans="2:18" s="23" customFormat="1" ht="11.25" customHeight="1" x14ac:dyDescent="0.25">
      <c r="B12" s="12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26"/>
      <c r="I12" s="27">
        <v>2</v>
      </c>
      <c r="J12" s="28"/>
      <c r="K12" s="27"/>
      <c r="L12" s="17"/>
      <c r="M12" s="18"/>
      <c r="N12" s="19"/>
      <c r="O12" s="20"/>
      <c r="P12" s="21"/>
      <c r="Q12" s="22"/>
      <c r="R12" s="22"/>
    </row>
    <row r="13" spans="2:18" s="23" customFormat="1" x14ac:dyDescent="0.25">
      <c r="B13" s="12">
        <v>4</v>
      </c>
      <c r="C13" s="29" t="s">
        <v>34</v>
      </c>
      <c r="D13" s="29" t="s">
        <v>35</v>
      </c>
      <c r="E13" s="12" t="s">
        <v>28</v>
      </c>
      <c r="F13" s="12">
        <v>3</v>
      </c>
      <c r="G13" s="30"/>
      <c r="H13" s="26"/>
      <c r="I13" s="27">
        <v>3</v>
      </c>
      <c r="J13" s="28"/>
      <c r="K13" s="27"/>
      <c r="L13" s="17"/>
      <c r="M13" s="18"/>
      <c r="N13" s="19"/>
      <c r="O13" s="20"/>
      <c r="Q13" s="31"/>
      <c r="R13" s="22"/>
    </row>
    <row r="14" spans="2:18" x14ac:dyDescent="0.25">
      <c r="B14" s="32">
        <v>5</v>
      </c>
      <c r="C14" s="33" t="s">
        <v>36</v>
      </c>
      <c r="D14" s="33" t="s">
        <v>37</v>
      </c>
      <c r="E14" s="32" t="s">
        <v>38</v>
      </c>
      <c r="F14" s="32">
        <v>2</v>
      </c>
      <c r="G14" s="34"/>
      <c r="H14" s="87"/>
      <c r="I14" s="88">
        <v>2</v>
      </c>
      <c r="J14" s="89"/>
      <c r="K14" s="88"/>
      <c r="L14" s="37"/>
      <c r="M14" s="38"/>
      <c r="N14" s="39"/>
      <c r="O14" s="40"/>
    </row>
    <row r="15" spans="2:18" x14ac:dyDescent="0.25">
      <c r="B15" s="32">
        <v>6</v>
      </c>
      <c r="C15" s="33" t="s">
        <v>39</v>
      </c>
      <c r="D15" s="33" t="s">
        <v>40</v>
      </c>
      <c r="E15" s="32" t="s">
        <v>28</v>
      </c>
      <c r="F15" s="32">
        <v>2</v>
      </c>
      <c r="G15" s="34"/>
      <c r="H15" s="87"/>
      <c r="I15" s="88"/>
      <c r="J15" s="89">
        <v>2</v>
      </c>
      <c r="K15" s="88"/>
      <c r="L15" s="37"/>
      <c r="M15" s="38"/>
      <c r="N15" s="39"/>
      <c r="O15" s="40"/>
    </row>
    <row r="16" spans="2:18" x14ac:dyDescent="0.25">
      <c r="B16" s="32">
        <v>7</v>
      </c>
      <c r="C16" s="33" t="s">
        <v>41</v>
      </c>
      <c r="D16" s="33" t="s">
        <v>42</v>
      </c>
      <c r="E16" s="32" t="s">
        <v>33</v>
      </c>
      <c r="F16" s="32">
        <v>2</v>
      </c>
      <c r="G16" s="34"/>
      <c r="H16" s="87"/>
      <c r="I16" s="88"/>
      <c r="J16" s="89">
        <v>2</v>
      </c>
      <c r="K16" s="88"/>
      <c r="L16" s="37"/>
      <c r="M16" s="38"/>
      <c r="N16" s="39"/>
      <c r="O16" s="40"/>
    </row>
    <row r="17" spans="2:15" x14ac:dyDescent="0.25">
      <c r="B17" s="32">
        <v>8</v>
      </c>
      <c r="C17" s="33" t="s">
        <v>43</v>
      </c>
      <c r="D17" s="33" t="s">
        <v>44</v>
      </c>
      <c r="E17" s="32" t="s">
        <v>28</v>
      </c>
      <c r="F17" s="32">
        <v>4</v>
      </c>
      <c r="G17" s="34"/>
      <c r="H17" s="87"/>
      <c r="I17" s="88"/>
      <c r="J17" s="89"/>
      <c r="K17" s="88">
        <v>4</v>
      </c>
      <c r="L17" s="37"/>
      <c r="M17" s="38"/>
      <c r="N17" s="39"/>
      <c r="O17" s="40"/>
    </row>
    <row r="18" spans="2:15" ht="14.25" customHeight="1" x14ac:dyDescent="0.25">
      <c r="B18" s="168" t="s">
        <v>45</v>
      </c>
      <c r="C18" s="169"/>
      <c r="D18" s="170"/>
      <c r="E18" s="41">
        <f>SUM(H18:O18)</f>
        <v>20</v>
      </c>
      <c r="F18" s="41">
        <f>SUM(F10:F17)</f>
        <v>20</v>
      </c>
      <c r="G18" s="42"/>
      <c r="H18" s="43">
        <f>SUM(H10:H17)</f>
        <v>5</v>
      </c>
      <c r="I18" s="44">
        <f>SUM(I10:I17)</f>
        <v>7</v>
      </c>
      <c r="J18" s="45">
        <f>SUM(J10:J17)</f>
        <v>4</v>
      </c>
      <c r="K18" s="44">
        <f>SUM(K10:K17)</f>
        <v>4</v>
      </c>
      <c r="L18" s="45"/>
      <c r="M18" s="44"/>
      <c r="N18" s="45"/>
      <c r="O18" s="41"/>
    </row>
    <row r="19" spans="2:15" ht="15.6" x14ac:dyDescent="0.3">
      <c r="B19" s="171" t="s">
        <v>46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2:15" x14ac:dyDescent="0.25">
      <c r="B20" s="127">
        <v>9</v>
      </c>
      <c r="C20" s="33" t="s">
        <v>47</v>
      </c>
      <c r="D20" s="33" t="s">
        <v>48</v>
      </c>
      <c r="E20" s="127" t="s">
        <v>28</v>
      </c>
      <c r="F20" s="127">
        <v>3</v>
      </c>
      <c r="G20" s="128"/>
      <c r="H20" s="87">
        <v>3</v>
      </c>
      <c r="I20" s="88"/>
      <c r="J20" s="89"/>
      <c r="K20" s="88"/>
      <c r="L20" s="89"/>
      <c r="M20" s="129"/>
      <c r="N20" s="123"/>
      <c r="O20" s="85"/>
    </row>
    <row r="21" spans="2:15" x14ac:dyDescent="0.25">
      <c r="B21" s="127">
        <v>10</v>
      </c>
      <c r="C21" s="33" t="s">
        <v>49</v>
      </c>
      <c r="D21" s="33" t="s">
        <v>50</v>
      </c>
      <c r="E21" s="127" t="s">
        <v>28</v>
      </c>
      <c r="F21" s="127">
        <v>4</v>
      </c>
      <c r="G21" s="128"/>
      <c r="H21" s="87">
        <v>4</v>
      </c>
      <c r="I21" s="88"/>
      <c r="J21" s="89"/>
      <c r="K21" s="88"/>
      <c r="L21" s="89"/>
      <c r="M21" s="129"/>
      <c r="N21" s="123"/>
      <c r="O21" s="85"/>
    </row>
    <row r="22" spans="2:15" x14ac:dyDescent="0.25">
      <c r="B22" s="127">
        <v>11</v>
      </c>
      <c r="C22" s="33" t="s">
        <v>51</v>
      </c>
      <c r="D22" s="33" t="s">
        <v>52</v>
      </c>
      <c r="E22" s="127" t="s">
        <v>33</v>
      </c>
      <c r="F22" s="127">
        <v>2</v>
      </c>
      <c r="G22" s="128"/>
      <c r="H22" s="87">
        <v>2</v>
      </c>
      <c r="I22" s="88"/>
      <c r="J22" s="89"/>
      <c r="K22" s="88"/>
      <c r="L22" s="89"/>
      <c r="M22" s="129"/>
      <c r="N22" s="123"/>
      <c r="O22" s="85"/>
    </row>
    <row r="23" spans="2:15" x14ac:dyDescent="0.25">
      <c r="B23" s="127">
        <v>12</v>
      </c>
      <c r="C23" s="33" t="s">
        <v>53</v>
      </c>
      <c r="D23" s="33" t="s">
        <v>54</v>
      </c>
      <c r="E23" s="127" t="s">
        <v>28</v>
      </c>
      <c r="F23" s="127">
        <v>4</v>
      </c>
      <c r="G23" s="128"/>
      <c r="H23" s="87">
        <v>4</v>
      </c>
      <c r="I23" s="88"/>
      <c r="J23" s="89"/>
      <c r="K23" s="88"/>
      <c r="L23" s="89"/>
      <c r="M23" s="129"/>
      <c r="N23" s="123"/>
      <c r="O23" s="85"/>
    </row>
    <row r="24" spans="2:15" x14ac:dyDescent="0.25">
      <c r="B24" s="127">
        <v>13</v>
      </c>
      <c r="C24" s="135" t="s">
        <v>55</v>
      </c>
      <c r="D24" s="33" t="s">
        <v>56</v>
      </c>
      <c r="E24" s="127" t="s">
        <v>28</v>
      </c>
      <c r="F24" s="127">
        <v>2</v>
      </c>
      <c r="G24" s="136"/>
      <c r="H24" s="87">
        <v>2</v>
      </c>
      <c r="I24" s="88"/>
      <c r="J24" s="89"/>
      <c r="K24" s="88"/>
      <c r="L24" s="89"/>
      <c r="M24" s="129"/>
      <c r="N24" s="123"/>
      <c r="O24" s="85"/>
    </row>
    <row r="25" spans="2:15" x14ac:dyDescent="0.25">
      <c r="B25" s="127">
        <v>14</v>
      </c>
      <c r="C25" s="33" t="s">
        <v>57</v>
      </c>
      <c r="D25" s="33" t="s">
        <v>58</v>
      </c>
      <c r="E25" s="127" t="s">
        <v>28</v>
      </c>
      <c r="F25" s="127">
        <v>4</v>
      </c>
      <c r="G25" s="128"/>
      <c r="H25" s="87"/>
      <c r="I25" s="88">
        <v>4</v>
      </c>
      <c r="J25" s="89"/>
      <c r="K25" s="88"/>
      <c r="L25" s="89"/>
      <c r="M25" s="129"/>
      <c r="N25" s="123"/>
      <c r="O25" s="85"/>
    </row>
    <row r="26" spans="2:15" x14ac:dyDescent="0.25">
      <c r="B26" s="127">
        <v>15</v>
      </c>
      <c r="C26" s="33" t="s">
        <v>59</v>
      </c>
      <c r="D26" s="33" t="s">
        <v>60</v>
      </c>
      <c r="E26" s="127" t="s">
        <v>33</v>
      </c>
      <c r="F26" s="127">
        <v>2</v>
      </c>
      <c r="G26" s="128"/>
      <c r="H26" s="87"/>
      <c r="I26" s="88">
        <v>2</v>
      </c>
      <c r="J26" s="89"/>
      <c r="K26" s="88"/>
      <c r="L26" s="89"/>
      <c r="M26" s="129"/>
      <c r="N26" s="123"/>
      <c r="O26" s="85"/>
    </row>
    <row r="27" spans="2:15" x14ac:dyDescent="0.25">
      <c r="B27" s="127">
        <v>16</v>
      </c>
      <c r="C27" s="33" t="s">
        <v>61</v>
      </c>
      <c r="D27" s="33" t="s">
        <v>62</v>
      </c>
      <c r="E27" s="127" t="s">
        <v>33</v>
      </c>
      <c r="F27" s="127">
        <v>2</v>
      </c>
      <c r="G27" s="128"/>
      <c r="H27" s="87"/>
      <c r="I27" s="88">
        <v>2</v>
      </c>
      <c r="J27" s="89"/>
      <c r="K27" s="88"/>
      <c r="L27" s="89"/>
      <c r="M27" s="129"/>
      <c r="N27" s="123"/>
      <c r="O27" s="85"/>
    </row>
    <row r="28" spans="2:15" x14ac:dyDescent="0.25">
      <c r="B28" s="127">
        <v>17</v>
      </c>
      <c r="C28" s="33" t="s">
        <v>63</v>
      </c>
      <c r="D28" s="33" t="s">
        <v>64</v>
      </c>
      <c r="E28" s="127" t="s">
        <v>28</v>
      </c>
      <c r="F28" s="127">
        <v>2</v>
      </c>
      <c r="G28" s="136"/>
      <c r="H28" s="87"/>
      <c r="I28" s="88">
        <v>2</v>
      </c>
      <c r="J28" s="89"/>
      <c r="K28" s="88"/>
      <c r="L28" s="89"/>
      <c r="M28" s="129"/>
      <c r="N28" s="123"/>
      <c r="O28" s="85"/>
    </row>
    <row r="29" spans="2:15" x14ac:dyDescent="0.25">
      <c r="B29" s="127">
        <v>18</v>
      </c>
      <c r="C29" s="33" t="s">
        <v>65</v>
      </c>
      <c r="D29" s="33" t="s">
        <v>66</v>
      </c>
      <c r="E29" s="127" t="s">
        <v>28</v>
      </c>
      <c r="F29" s="127">
        <v>3</v>
      </c>
      <c r="G29" s="128"/>
      <c r="H29" s="87"/>
      <c r="I29" s="88"/>
      <c r="J29" s="89">
        <v>3</v>
      </c>
      <c r="K29" s="88"/>
      <c r="L29" s="89"/>
      <c r="M29" s="129"/>
      <c r="N29" s="123"/>
      <c r="O29" s="85"/>
    </row>
    <row r="30" spans="2:15" x14ac:dyDescent="0.25">
      <c r="B30" s="127">
        <v>19</v>
      </c>
      <c r="C30" s="33" t="s">
        <v>67</v>
      </c>
      <c r="D30" s="33" t="s">
        <v>68</v>
      </c>
      <c r="E30" s="127" t="s">
        <v>33</v>
      </c>
      <c r="F30" s="127">
        <v>2</v>
      </c>
      <c r="G30" s="128"/>
      <c r="H30" s="87"/>
      <c r="I30" s="88"/>
      <c r="J30" s="89">
        <v>2</v>
      </c>
      <c r="K30" s="88"/>
      <c r="L30" s="89"/>
      <c r="M30" s="129"/>
      <c r="N30" s="123"/>
      <c r="O30" s="85"/>
    </row>
    <row r="31" spans="2:15" x14ac:dyDescent="0.25">
      <c r="B31" s="127">
        <v>20</v>
      </c>
      <c r="C31" s="33" t="s">
        <v>69</v>
      </c>
      <c r="D31" s="33" t="s">
        <v>71</v>
      </c>
      <c r="E31" s="127" t="s">
        <v>28</v>
      </c>
      <c r="F31" s="127">
        <v>3</v>
      </c>
      <c r="G31" s="128"/>
      <c r="H31" s="87"/>
      <c r="I31" s="88"/>
      <c r="J31" s="89"/>
      <c r="K31" s="88">
        <v>3</v>
      </c>
      <c r="L31" s="89"/>
      <c r="M31" s="129"/>
      <c r="N31" s="123"/>
      <c r="O31" s="85"/>
    </row>
    <row r="32" spans="2:15" x14ac:dyDescent="0.25">
      <c r="B32" s="24">
        <v>21</v>
      </c>
      <c r="C32" s="13" t="s">
        <v>70</v>
      </c>
      <c r="D32" s="13" t="s">
        <v>71</v>
      </c>
      <c r="E32" s="24" t="s">
        <v>72</v>
      </c>
      <c r="F32" s="24"/>
      <c r="G32" s="50">
        <v>1</v>
      </c>
      <c r="H32" s="26"/>
      <c r="I32" s="27"/>
      <c r="J32" s="28"/>
      <c r="K32" s="27">
        <v>1</v>
      </c>
      <c r="L32" s="89"/>
      <c r="M32" s="129"/>
      <c r="N32" s="123"/>
      <c r="O32" s="85"/>
    </row>
    <row r="33" spans="2:15" x14ac:dyDescent="0.25">
      <c r="B33" s="127">
        <v>22</v>
      </c>
      <c r="C33" s="33" t="s">
        <v>146</v>
      </c>
      <c r="D33" s="33" t="s">
        <v>147</v>
      </c>
      <c r="E33" s="127" t="s">
        <v>33</v>
      </c>
      <c r="F33" s="127">
        <v>2</v>
      </c>
      <c r="G33" s="128"/>
      <c r="H33" s="87"/>
      <c r="I33" s="88"/>
      <c r="J33" s="89"/>
      <c r="K33" s="88">
        <v>2</v>
      </c>
      <c r="L33" s="89"/>
      <c r="M33" s="129"/>
      <c r="N33" s="123"/>
      <c r="O33" s="85"/>
    </row>
    <row r="34" spans="2:15" ht="13.8" x14ac:dyDescent="0.25">
      <c r="B34" s="168" t="s">
        <v>75</v>
      </c>
      <c r="C34" s="169"/>
      <c r="D34" s="170"/>
      <c r="E34" s="130">
        <f>SUM(H34:O34)</f>
        <v>36</v>
      </c>
      <c r="F34" s="130">
        <f>SUM(F20:F33)</f>
        <v>35</v>
      </c>
      <c r="G34" s="131">
        <f t="shared" ref="G34:K34" si="0">SUM(G20:G33)</f>
        <v>1</v>
      </c>
      <c r="H34" s="132">
        <f t="shared" si="0"/>
        <v>15</v>
      </c>
      <c r="I34" s="133">
        <f t="shared" si="0"/>
        <v>10</v>
      </c>
      <c r="J34" s="134">
        <f t="shared" si="0"/>
        <v>5</v>
      </c>
      <c r="K34" s="133">
        <f t="shared" si="0"/>
        <v>6</v>
      </c>
      <c r="L34" s="134"/>
      <c r="M34" s="133"/>
      <c r="N34" s="134"/>
      <c r="O34" s="130"/>
    </row>
    <row r="35" spans="2:15" ht="15.6" x14ac:dyDescent="0.3">
      <c r="B35" s="171" t="s">
        <v>76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2:15" x14ac:dyDescent="0.25">
      <c r="B36" s="127">
        <v>23</v>
      </c>
      <c r="C36" s="33" t="s">
        <v>77</v>
      </c>
      <c r="D36" s="33" t="s">
        <v>78</v>
      </c>
      <c r="E36" s="127" t="s">
        <v>28</v>
      </c>
      <c r="F36" s="127">
        <v>3</v>
      </c>
      <c r="G36" s="128"/>
      <c r="H36" s="87"/>
      <c r="I36" s="88"/>
      <c r="J36" s="89">
        <v>3</v>
      </c>
      <c r="K36" s="88"/>
      <c r="L36" s="89"/>
      <c r="M36" s="88"/>
      <c r="N36" s="89"/>
      <c r="O36" s="127"/>
    </row>
    <row r="37" spans="2:15" x14ac:dyDescent="0.25">
      <c r="B37" s="127">
        <v>24</v>
      </c>
      <c r="C37" s="33" t="s">
        <v>79</v>
      </c>
      <c r="D37" s="33" t="s">
        <v>80</v>
      </c>
      <c r="E37" s="127" t="s">
        <v>28</v>
      </c>
      <c r="F37" s="127">
        <v>2</v>
      </c>
      <c r="G37" s="128"/>
      <c r="H37" s="87"/>
      <c r="I37" s="88"/>
      <c r="J37" s="89">
        <v>2</v>
      </c>
      <c r="K37" s="88"/>
      <c r="L37" s="89"/>
      <c r="M37" s="88"/>
      <c r="N37" s="89"/>
      <c r="O37" s="127"/>
    </row>
    <row r="38" spans="2:15" x14ac:dyDescent="0.25">
      <c r="B38" s="127">
        <v>25</v>
      </c>
      <c r="C38" s="33" t="s">
        <v>81</v>
      </c>
      <c r="D38" s="33" t="s">
        <v>82</v>
      </c>
      <c r="E38" s="127" t="s">
        <v>28</v>
      </c>
      <c r="F38" s="127">
        <v>4</v>
      </c>
      <c r="G38" s="128"/>
      <c r="H38" s="87"/>
      <c r="I38" s="88"/>
      <c r="J38" s="89">
        <v>4</v>
      </c>
      <c r="K38" s="88"/>
      <c r="L38" s="89"/>
      <c r="M38" s="88"/>
      <c r="N38" s="89"/>
      <c r="O38" s="127"/>
    </row>
    <row r="39" spans="2:15" x14ac:dyDescent="0.25">
      <c r="B39" s="127">
        <v>26</v>
      </c>
      <c r="C39" s="33" t="s">
        <v>83</v>
      </c>
      <c r="D39" s="33" t="s">
        <v>84</v>
      </c>
      <c r="E39" s="127" t="s">
        <v>33</v>
      </c>
      <c r="F39" s="127">
        <v>2</v>
      </c>
      <c r="G39" s="128"/>
      <c r="H39" s="87"/>
      <c r="I39" s="88"/>
      <c r="J39" s="89"/>
      <c r="K39" s="88">
        <v>2</v>
      </c>
      <c r="L39" s="89"/>
      <c r="M39" s="88"/>
      <c r="N39" s="89"/>
      <c r="O39" s="127"/>
    </row>
    <row r="40" spans="2:15" x14ac:dyDescent="0.25">
      <c r="B40" s="127">
        <v>27</v>
      </c>
      <c r="C40" s="33" t="s">
        <v>85</v>
      </c>
      <c r="D40" s="33" t="s">
        <v>86</v>
      </c>
      <c r="E40" s="127" t="s">
        <v>28</v>
      </c>
      <c r="F40" s="127">
        <v>3</v>
      </c>
      <c r="G40" s="128"/>
      <c r="H40" s="87"/>
      <c r="I40" s="88"/>
      <c r="J40" s="89"/>
      <c r="K40" s="88">
        <v>3</v>
      </c>
      <c r="L40" s="89"/>
      <c r="M40" s="88"/>
      <c r="N40" s="89"/>
      <c r="O40" s="127"/>
    </row>
    <row r="41" spans="2:15" x14ac:dyDescent="0.25">
      <c r="B41" s="24">
        <v>28</v>
      </c>
      <c r="C41" s="13" t="s">
        <v>87</v>
      </c>
      <c r="D41" s="13" t="s">
        <v>88</v>
      </c>
      <c r="E41" s="24" t="s">
        <v>72</v>
      </c>
      <c r="F41" s="24"/>
      <c r="G41" s="50">
        <v>2</v>
      </c>
      <c r="H41" s="26"/>
      <c r="I41" s="27"/>
      <c r="J41" s="28"/>
      <c r="K41" s="27"/>
      <c r="L41" s="28">
        <v>2</v>
      </c>
      <c r="M41" s="88"/>
      <c r="N41" s="89"/>
      <c r="O41" s="127"/>
    </row>
    <row r="42" spans="2:15" x14ac:dyDescent="0.25">
      <c r="B42" s="127">
        <v>29</v>
      </c>
      <c r="C42" s="33" t="s">
        <v>89</v>
      </c>
      <c r="D42" s="33" t="s">
        <v>90</v>
      </c>
      <c r="E42" s="127" t="s">
        <v>33</v>
      </c>
      <c r="F42" s="127">
        <v>3</v>
      </c>
      <c r="G42" s="128"/>
      <c r="H42" s="87"/>
      <c r="I42" s="88"/>
      <c r="J42" s="89"/>
      <c r="K42" s="88"/>
      <c r="L42" s="89">
        <v>3</v>
      </c>
      <c r="M42" s="88"/>
      <c r="N42" s="89"/>
      <c r="O42" s="127"/>
    </row>
    <row r="43" spans="2:15" x14ac:dyDescent="0.25">
      <c r="B43" s="127">
        <v>30</v>
      </c>
      <c r="C43" s="33" t="s">
        <v>91</v>
      </c>
      <c r="D43" s="33" t="s">
        <v>92</v>
      </c>
      <c r="E43" s="127" t="s">
        <v>33</v>
      </c>
      <c r="F43" s="127">
        <v>3</v>
      </c>
      <c r="G43" s="128"/>
      <c r="H43" s="87"/>
      <c r="I43" s="88"/>
      <c r="J43" s="89"/>
      <c r="K43" s="88"/>
      <c r="L43" s="89">
        <v>3</v>
      </c>
      <c r="M43" s="88"/>
      <c r="N43" s="89"/>
      <c r="O43" s="127"/>
    </row>
    <row r="44" spans="2:15" x14ac:dyDescent="0.25">
      <c r="B44" s="127">
        <v>31</v>
      </c>
      <c r="C44" s="33" t="s">
        <v>93</v>
      </c>
      <c r="D44" s="33" t="s">
        <v>94</v>
      </c>
      <c r="E44" s="127" t="s">
        <v>28</v>
      </c>
      <c r="F44" s="127">
        <v>3</v>
      </c>
      <c r="G44" s="128"/>
      <c r="H44" s="87"/>
      <c r="I44" s="88"/>
      <c r="J44" s="89"/>
      <c r="K44" s="88"/>
      <c r="L44" s="89">
        <v>3</v>
      </c>
      <c r="M44" s="88"/>
      <c r="N44" s="89"/>
      <c r="O44" s="127"/>
    </row>
    <row r="45" spans="2:15" x14ac:dyDescent="0.25">
      <c r="B45" s="127">
        <v>32</v>
      </c>
      <c r="C45" s="33" t="s">
        <v>95</v>
      </c>
      <c r="D45" s="33" t="s">
        <v>96</v>
      </c>
      <c r="E45" s="127" t="s">
        <v>28</v>
      </c>
      <c r="F45" s="127">
        <v>4</v>
      </c>
      <c r="G45" s="128"/>
      <c r="H45" s="87"/>
      <c r="I45" s="88"/>
      <c r="J45" s="89"/>
      <c r="K45" s="88"/>
      <c r="L45" s="89">
        <v>4</v>
      </c>
      <c r="M45" s="88"/>
      <c r="N45" s="89"/>
      <c r="O45" s="127"/>
    </row>
    <row r="46" spans="2:15" x14ac:dyDescent="0.25">
      <c r="B46" s="127">
        <v>33</v>
      </c>
      <c r="C46" s="33" t="s">
        <v>97</v>
      </c>
      <c r="D46" s="33" t="s">
        <v>98</v>
      </c>
      <c r="E46" s="127" t="s">
        <v>33</v>
      </c>
      <c r="F46" s="127">
        <v>2</v>
      </c>
      <c r="G46" s="128"/>
      <c r="H46" s="87"/>
      <c r="I46" s="88"/>
      <c r="J46" s="89"/>
      <c r="K46" s="88"/>
      <c r="L46" s="89">
        <v>2</v>
      </c>
      <c r="M46" s="88"/>
      <c r="N46" s="89"/>
      <c r="O46" s="127"/>
    </row>
    <row r="47" spans="2:15" x14ac:dyDescent="0.25">
      <c r="B47" s="127">
        <v>34</v>
      </c>
      <c r="C47" s="33" t="s">
        <v>99</v>
      </c>
      <c r="D47" s="33" t="s">
        <v>100</v>
      </c>
      <c r="E47" s="127" t="s">
        <v>28</v>
      </c>
      <c r="F47" s="127">
        <v>4</v>
      </c>
      <c r="G47" s="128"/>
      <c r="H47" s="87"/>
      <c r="I47" s="88"/>
      <c r="J47" s="89"/>
      <c r="K47" s="88"/>
      <c r="L47" s="89"/>
      <c r="M47" s="88">
        <v>4</v>
      </c>
      <c r="N47" s="89"/>
      <c r="O47" s="127"/>
    </row>
    <row r="48" spans="2:15" x14ac:dyDescent="0.25">
      <c r="B48" s="24">
        <v>35</v>
      </c>
      <c r="C48" s="13" t="s">
        <v>101</v>
      </c>
      <c r="D48" s="13" t="s">
        <v>102</v>
      </c>
      <c r="E48" s="24" t="s">
        <v>72</v>
      </c>
      <c r="F48" s="24"/>
      <c r="G48" s="50">
        <v>2</v>
      </c>
      <c r="H48" s="26"/>
      <c r="I48" s="27"/>
      <c r="J48" s="28"/>
      <c r="K48" s="27"/>
      <c r="L48" s="28"/>
      <c r="M48" s="27">
        <v>2</v>
      </c>
      <c r="N48" s="89"/>
      <c r="O48" s="127"/>
    </row>
    <row r="49" spans="1:18" x14ac:dyDescent="0.25">
      <c r="B49" s="127">
        <v>36</v>
      </c>
      <c r="C49" s="33" t="s">
        <v>103</v>
      </c>
      <c r="D49" s="33" t="s">
        <v>104</v>
      </c>
      <c r="E49" s="127" t="s">
        <v>28</v>
      </c>
      <c r="F49" s="127">
        <v>4</v>
      </c>
      <c r="G49" s="128"/>
      <c r="H49" s="87"/>
      <c r="I49" s="88"/>
      <c r="J49" s="89"/>
      <c r="K49" s="88"/>
      <c r="L49" s="28"/>
      <c r="M49" s="88">
        <v>4</v>
      </c>
      <c r="N49" s="89"/>
      <c r="O49" s="127"/>
    </row>
    <row r="50" spans="1:18" s="23" customFormat="1" x14ac:dyDescent="0.25">
      <c r="B50" s="24">
        <v>37</v>
      </c>
      <c r="C50" s="13" t="s">
        <v>105</v>
      </c>
      <c r="D50" s="13" t="s">
        <v>106</v>
      </c>
      <c r="E50" s="24" t="s">
        <v>33</v>
      </c>
      <c r="F50" s="24">
        <v>2</v>
      </c>
      <c r="G50" s="50"/>
      <c r="H50" s="26"/>
      <c r="I50" s="27"/>
      <c r="J50" s="28"/>
      <c r="K50" s="27"/>
      <c r="L50" s="28"/>
      <c r="M50" s="27">
        <v>2</v>
      </c>
      <c r="N50" s="28"/>
      <c r="O50" s="24"/>
      <c r="Q50" s="51"/>
      <c r="R50" s="51"/>
    </row>
    <row r="51" spans="1:18" x14ac:dyDescent="0.25">
      <c r="B51" s="127">
        <v>38</v>
      </c>
      <c r="C51" s="33" t="s">
        <v>107</v>
      </c>
      <c r="D51" s="33" t="s">
        <v>108</v>
      </c>
      <c r="E51" s="127" t="s">
        <v>28</v>
      </c>
      <c r="F51" s="127">
        <v>4</v>
      </c>
      <c r="G51" s="128"/>
      <c r="H51" s="87"/>
      <c r="I51" s="88"/>
      <c r="J51" s="89"/>
      <c r="K51" s="88"/>
      <c r="L51" s="89"/>
      <c r="M51" s="88">
        <v>4</v>
      </c>
      <c r="N51" s="89"/>
      <c r="O51" s="127"/>
    </row>
    <row r="52" spans="1:18" x14ac:dyDescent="0.25">
      <c r="B52" s="127">
        <v>39</v>
      </c>
      <c r="C52" s="33" t="s">
        <v>109</v>
      </c>
      <c r="D52" s="33" t="s">
        <v>110</v>
      </c>
      <c r="E52" s="127" t="s">
        <v>28</v>
      </c>
      <c r="F52" s="127">
        <v>4</v>
      </c>
      <c r="G52" s="128"/>
      <c r="H52" s="87"/>
      <c r="I52" s="88"/>
      <c r="J52" s="89"/>
      <c r="K52" s="88"/>
      <c r="L52" s="89"/>
      <c r="M52" s="88"/>
      <c r="N52" s="89"/>
      <c r="O52" s="127">
        <v>4</v>
      </c>
    </row>
    <row r="53" spans="1:18" x14ac:dyDescent="0.25">
      <c r="B53" s="127">
        <v>40</v>
      </c>
      <c r="C53" s="33" t="s">
        <v>111</v>
      </c>
      <c r="D53" s="33" t="s">
        <v>112</v>
      </c>
      <c r="E53" s="127" t="s">
        <v>33</v>
      </c>
      <c r="F53" s="127">
        <v>2</v>
      </c>
      <c r="G53" s="128"/>
      <c r="H53" s="87"/>
      <c r="I53" s="88"/>
      <c r="J53" s="89"/>
      <c r="K53" s="88"/>
      <c r="L53" s="89"/>
      <c r="M53" s="27"/>
      <c r="N53" s="89"/>
      <c r="O53" s="127">
        <v>2</v>
      </c>
      <c r="P53" s="52"/>
    </row>
    <row r="54" spans="1:18" x14ac:dyDescent="0.25">
      <c r="B54" s="127">
        <v>41</v>
      </c>
      <c r="C54" s="33" t="s">
        <v>113</v>
      </c>
      <c r="D54" s="33" t="s">
        <v>114</v>
      </c>
      <c r="E54" s="127" t="s">
        <v>28</v>
      </c>
      <c r="F54" s="127">
        <v>2</v>
      </c>
      <c r="G54" s="128"/>
      <c r="H54" s="87"/>
      <c r="I54" s="88"/>
      <c r="J54" s="89"/>
      <c r="K54" s="88"/>
      <c r="L54" s="89"/>
      <c r="M54" s="27"/>
      <c r="N54" s="89"/>
      <c r="O54" s="127">
        <v>2</v>
      </c>
    </row>
    <row r="55" spans="1:18" x14ac:dyDescent="0.25">
      <c r="B55" s="127">
        <v>42</v>
      </c>
      <c r="C55" s="33" t="s">
        <v>115</v>
      </c>
      <c r="D55" s="33" t="s">
        <v>116</v>
      </c>
      <c r="E55" s="127" t="s">
        <v>33</v>
      </c>
      <c r="F55" s="127">
        <v>2</v>
      </c>
      <c r="G55" s="128"/>
      <c r="H55" s="87"/>
      <c r="I55" s="88"/>
      <c r="J55" s="89"/>
      <c r="K55" s="88"/>
      <c r="L55" s="89"/>
      <c r="M55" s="27"/>
      <c r="N55" s="89"/>
      <c r="O55" s="127">
        <v>2</v>
      </c>
      <c r="P55" s="52"/>
    </row>
    <row r="56" spans="1:18" s="49" customFormat="1" x14ac:dyDescent="0.25">
      <c r="A56" s="53"/>
      <c r="B56" s="24">
        <v>43</v>
      </c>
      <c r="C56" s="13" t="s">
        <v>154</v>
      </c>
      <c r="D56" s="13" t="s">
        <v>153</v>
      </c>
      <c r="E56" s="24" t="s">
        <v>33</v>
      </c>
      <c r="F56" s="24">
        <v>2</v>
      </c>
      <c r="G56" s="50"/>
      <c r="H56" s="26"/>
      <c r="I56" s="27"/>
      <c r="J56" s="28"/>
      <c r="K56" s="27"/>
      <c r="L56" s="28"/>
      <c r="M56" s="27"/>
      <c r="N56" s="28"/>
      <c r="O56" s="24">
        <v>2</v>
      </c>
      <c r="Q56" s="2"/>
      <c r="R56" s="2"/>
    </row>
    <row r="57" spans="1:18" x14ac:dyDescent="0.25">
      <c r="B57" s="127">
        <v>44</v>
      </c>
      <c r="C57" s="33" t="s">
        <v>117</v>
      </c>
      <c r="D57" s="33" t="s">
        <v>118</v>
      </c>
      <c r="E57" s="127" t="s">
        <v>33</v>
      </c>
      <c r="F57" s="127">
        <v>2</v>
      </c>
      <c r="G57" s="128"/>
      <c r="H57" s="87"/>
      <c r="I57" s="88"/>
      <c r="J57" s="89"/>
      <c r="K57" s="88"/>
      <c r="L57" s="89"/>
      <c r="M57" s="88"/>
      <c r="N57" s="89"/>
      <c r="O57" s="127">
        <v>2</v>
      </c>
    </row>
    <row r="58" spans="1:18" ht="15.6" x14ac:dyDescent="0.3">
      <c r="B58" s="172" t="s">
        <v>119</v>
      </c>
      <c r="C58" s="173"/>
      <c r="D58" s="174"/>
      <c r="E58" s="41">
        <f>SUM(H58:O58)</f>
        <v>61</v>
      </c>
      <c r="F58" s="41">
        <f>SUM(F36:F57)</f>
        <v>57</v>
      </c>
      <c r="G58" s="42">
        <f>SUM(G36:G57)</f>
        <v>4</v>
      </c>
      <c r="H58" s="43"/>
      <c r="I58" s="44"/>
      <c r="J58" s="45">
        <f>SUM(J36:J57)</f>
        <v>9</v>
      </c>
      <c r="K58" s="44">
        <f>SUM(K36:K57)</f>
        <v>5</v>
      </c>
      <c r="L58" s="45">
        <f>SUM(L36:L57)</f>
        <v>17</v>
      </c>
      <c r="M58" s="44">
        <f>SUM(M36:M57)</f>
        <v>16</v>
      </c>
      <c r="N58" s="45"/>
      <c r="O58" s="41">
        <f>SUM(O36:O57)</f>
        <v>14</v>
      </c>
      <c r="P58" s="54"/>
    </row>
    <row r="59" spans="1:18" ht="14.25" customHeight="1" x14ac:dyDescent="0.3">
      <c r="B59" s="155" t="s">
        <v>120</v>
      </c>
      <c r="C59" s="155"/>
      <c r="D59" s="155"/>
      <c r="E59" s="41">
        <f>SUM(H59:O59)</f>
        <v>6</v>
      </c>
      <c r="F59" s="41">
        <v>6</v>
      </c>
      <c r="G59" s="55"/>
      <c r="H59" s="56"/>
      <c r="I59" s="44"/>
      <c r="J59" s="45">
        <v>2</v>
      </c>
      <c r="K59" s="44">
        <v>2</v>
      </c>
      <c r="L59" s="45">
        <v>2</v>
      </c>
      <c r="M59" s="44"/>
      <c r="N59" s="45"/>
      <c r="O59" s="41"/>
    </row>
    <row r="60" spans="1:18" ht="15.6" x14ac:dyDescent="0.3">
      <c r="B60" s="143" t="s">
        <v>121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/>
    </row>
    <row r="61" spans="1:18" ht="13.5" customHeight="1" x14ac:dyDescent="0.25">
      <c r="B61" s="32">
        <v>45</v>
      </c>
      <c r="C61" s="33" t="s">
        <v>122</v>
      </c>
      <c r="D61" s="57" t="s">
        <v>123</v>
      </c>
      <c r="E61" s="32" t="s">
        <v>38</v>
      </c>
      <c r="F61" s="32">
        <v>1</v>
      </c>
      <c r="G61" s="46"/>
      <c r="H61" s="35">
        <v>1</v>
      </c>
      <c r="I61" s="36"/>
      <c r="J61" s="37"/>
      <c r="K61" s="36"/>
      <c r="L61" s="37"/>
      <c r="M61" s="36"/>
      <c r="N61" s="37"/>
      <c r="O61" s="32"/>
    </row>
    <row r="62" spans="1:18" x14ac:dyDescent="0.25">
      <c r="B62" s="32">
        <v>46</v>
      </c>
      <c r="C62" s="33" t="s">
        <v>124</v>
      </c>
      <c r="D62" s="33" t="s">
        <v>125</v>
      </c>
      <c r="E62" s="32" t="s">
        <v>38</v>
      </c>
      <c r="F62" s="32">
        <v>2</v>
      </c>
      <c r="G62" s="46"/>
      <c r="H62" s="35"/>
      <c r="I62" s="36">
        <v>2</v>
      </c>
      <c r="J62" s="37"/>
      <c r="K62" s="36"/>
      <c r="L62" s="37"/>
      <c r="M62" s="36"/>
      <c r="N62" s="37"/>
      <c r="O62" s="32"/>
    </row>
    <row r="63" spans="1:18" x14ac:dyDescent="0.25">
      <c r="B63" s="32">
        <v>47</v>
      </c>
      <c r="C63" s="33" t="s">
        <v>126</v>
      </c>
      <c r="D63" s="33" t="s">
        <v>127</v>
      </c>
      <c r="E63" s="32" t="s">
        <v>38</v>
      </c>
      <c r="F63" s="32">
        <v>3</v>
      </c>
      <c r="G63" s="46"/>
      <c r="H63" s="35"/>
      <c r="I63" s="36"/>
      <c r="J63" s="37"/>
      <c r="K63" s="36">
        <v>3</v>
      </c>
      <c r="L63" s="37"/>
      <c r="M63" s="36"/>
      <c r="N63" s="37"/>
      <c r="O63" s="32"/>
      <c r="P63" s="49"/>
    </row>
    <row r="64" spans="1:18" x14ac:dyDescent="0.25">
      <c r="B64" s="32">
        <v>48</v>
      </c>
      <c r="C64" s="4" t="s">
        <v>128</v>
      </c>
      <c r="D64" s="47" t="s">
        <v>129</v>
      </c>
      <c r="E64" s="58" t="s">
        <v>38</v>
      </c>
      <c r="F64" s="59">
        <v>3</v>
      </c>
      <c r="G64" s="46"/>
      <c r="H64" s="35"/>
      <c r="I64" s="36"/>
      <c r="J64" s="37"/>
      <c r="K64" s="36"/>
      <c r="L64" s="37"/>
      <c r="M64" s="36">
        <v>3</v>
      </c>
      <c r="N64" s="17"/>
      <c r="O64" s="32"/>
    </row>
    <row r="65" spans="2:18" s="118" customFormat="1" x14ac:dyDescent="0.25">
      <c r="B65" s="109">
        <v>49</v>
      </c>
      <c r="C65" s="110" t="s">
        <v>130</v>
      </c>
      <c r="D65" s="110" t="s">
        <v>131</v>
      </c>
      <c r="E65" s="109" t="s">
        <v>33</v>
      </c>
      <c r="F65" s="109">
        <f>N65</f>
        <v>16</v>
      </c>
      <c r="G65" s="121"/>
      <c r="H65" s="112"/>
      <c r="I65" s="113"/>
      <c r="J65" s="114"/>
      <c r="K65" s="113"/>
      <c r="L65" s="114"/>
      <c r="M65" s="113"/>
      <c r="N65" s="122">
        <v>16</v>
      </c>
      <c r="O65" s="109"/>
      <c r="Q65" s="119"/>
      <c r="R65" s="119"/>
    </row>
    <row r="66" spans="2:18" ht="13.8" x14ac:dyDescent="0.25">
      <c r="B66" s="60"/>
      <c r="C66" s="61"/>
      <c r="D66" s="62" t="s">
        <v>132</v>
      </c>
      <c r="E66" s="63">
        <f>SUM(H66:O66)</f>
        <v>25</v>
      </c>
      <c r="F66" s="63">
        <f>SUM(F61:F65)</f>
        <v>25</v>
      </c>
      <c r="G66" s="64"/>
      <c r="H66" s="65">
        <f>SUM(H61:H65)</f>
        <v>1</v>
      </c>
      <c r="I66" s="66">
        <f>SUM(I61:I65)</f>
        <v>2</v>
      </c>
      <c r="J66" s="67"/>
      <c r="K66" s="66">
        <f>SUM(K61:K65)</f>
        <v>3</v>
      </c>
      <c r="L66" s="67"/>
      <c r="M66" s="66">
        <f>SUM(M61:M65)</f>
        <v>3</v>
      </c>
      <c r="N66" s="67">
        <f>SUM(N61:N65)</f>
        <v>16</v>
      </c>
      <c r="O66" s="63"/>
    </row>
    <row r="67" spans="2:18" ht="15.6" x14ac:dyDescent="0.3">
      <c r="B67" s="146" t="s">
        <v>133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8" x14ac:dyDescent="0.25">
      <c r="B68" s="32">
        <v>50</v>
      </c>
      <c r="C68" s="4" t="s">
        <v>134</v>
      </c>
      <c r="D68" s="68" t="s">
        <v>135</v>
      </c>
      <c r="E68" s="32" t="s">
        <v>38</v>
      </c>
      <c r="F68" s="32">
        <v>1</v>
      </c>
      <c r="G68" s="69"/>
      <c r="H68" s="70"/>
      <c r="I68" s="38"/>
      <c r="J68" s="39"/>
      <c r="K68" s="36"/>
      <c r="L68" s="37">
        <v>1</v>
      </c>
      <c r="M68" s="36"/>
      <c r="N68" s="37"/>
      <c r="O68" s="32"/>
    </row>
    <row r="69" spans="2:18" x14ac:dyDescent="0.25">
      <c r="B69" s="32">
        <v>51</v>
      </c>
      <c r="C69" s="47" t="s">
        <v>136</v>
      </c>
      <c r="D69" s="68" t="s">
        <v>137</v>
      </c>
      <c r="E69" s="32" t="s">
        <v>38</v>
      </c>
      <c r="F69" s="32">
        <v>1</v>
      </c>
      <c r="G69" s="69"/>
      <c r="H69" s="70"/>
      <c r="I69" s="38"/>
      <c r="J69" s="39"/>
      <c r="K69" s="36"/>
      <c r="L69" s="37"/>
      <c r="M69" s="36">
        <v>1</v>
      </c>
      <c r="N69" s="37"/>
      <c r="O69" s="32"/>
    </row>
    <row r="70" spans="2:18" x14ac:dyDescent="0.25">
      <c r="B70" s="32">
        <v>52</v>
      </c>
      <c r="C70" s="47" t="s">
        <v>138</v>
      </c>
      <c r="D70" s="68" t="s">
        <v>139</v>
      </c>
      <c r="E70" s="32" t="s">
        <v>38</v>
      </c>
      <c r="F70" s="32">
        <v>4</v>
      </c>
      <c r="G70" s="69"/>
      <c r="H70" s="70"/>
      <c r="I70" s="38"/>
      <c r="J70" s="39"/>
      <c r="K70" s="36"/>
      <c r="L70" s="37"/>
      <c r="M70" s="36"/>
      <c r="N70" s="37">
        <v>4</v>
      </c>
      <c r="O70" s="32"/>
    </row>
    <row r="71" spans="2:18" x14ac:dyDescent="0.25">
      <c r="B71" s="32">
        <v>53</v>
      </c>
      <c r="C71" s="71" t="s">
        <v>140</v>
      </c>
      <c r="D71" s="68" t="s">
        <v>141</v>
      </c>
      <c r="E71" s="32" t="s">
        <v>28</v>
      </c>
      <c r="F71" s="32">
        <v>6</v>
      </c>
      <c r="G71" s="69"/>
      <c r="H71" s="70"/>
      <c r="I71" s="38"/>
      <c r="J71" s="39"/>
      <c r="K71" s="36"/>
      <c r="L71" s="37"/>
      <c r="M71" s="36"/>
      <c r="N71" s="37"/>
      <c r="O71" s="32">
        <v>6</v>
      </c>
    </row>
    <row r="72" spans="2:18" ht="13.8" x14ac:dyDescent="0.25">
      <c r="B72" s="147" t="s">
        <v>142</v>
      </c>
      <c r="C72" s="148"/>
      <c r="D72" s="149"/>
      <c r="E72" s="72">
        <f>SUM(H72:O72)</f>
        <v>12</v>
      </c>
      <c r="F72" s="72">
        <f>SUM(F68:F71)</f>
        <v>12</v>
      </c>
      <c r="G72" s="73"/>
      <c r="H72" s="74"/>
      <c r="I72" s="75"/>
      <c r="J72" s="76"/>
      <c r="K72" s="75"/>
      <c r="L72" s="76">
        <v>1</v>
      </c>
      <c r="M72" s="75">
        <v>1</v>
      </c>
      <c r="N72" s="76">
        <v>4</v>
      </c>
      <c r="O72" s="72">
        <v>6</v>
      </c>
    </row>
    <row r="73" spans="2:18" ht="13.8" x14ac:dyDescent="0.25">
      <c r="B73" s="150" t="s">
        <v>143</v>
      </c>
      <c r="C73" s="150"/>
      <c r="D73" s="150"/>
      <c r="E73" s="63">
        <f>E18+E34+E58+E59+E66+E72</f>
        <v>160</v>
      </c>
      <c r="F73" s="63">
        <f t="shared" ref="F73:O73" si="1">F72+F66+F59+F58+F34+F18</f>
        <v>155</v>
      </c>
      <c r="G73" s="77">
        <f t="shared" si="1"/>
        <v>5</v>
      </c>
      <c r="H73" s="65">
        <f t="shared" si="1"/>
        <v>21</v>
      </c>
      <c r="I73" s="66">
        <f t="shared" si="1"/>
        <v>19</v>
      </c>
      <c r="J73" s="67">
        <f t="shared" si="1"/>
        <v>20</v>
      </c>
      <c r="K73" s="66">
        <f t="shared" si="1"/>
        <v>20</v>
      </c>
      <c r="L73" s="67">
        <f t="shared" si="1"/>
        <v>20</v>
      </c>
      <c r="M73" s="66">
        <f t="shared" si="1"/>
        <v>20</v>
      </c>
      <c r="N73" s="67">
        <f t="shared" si="1"/>
        <v>20</v>
      </c>
      <c r="O73" s="63">
        <f t="shared" si="1"/>
        <v>20</v>
      </c>
      <c r="Q73" s="78"/>
    </row>
    <row r="74" spans="2:18" x14ac:dyDescent="0.25">
      <c r="D74" s="4" t="s">
        <v>144</v>
      </c>
    </row>
  </sheetData>
  <mergeCells count="26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60:O60"/>
    <mergeCell ref="B67:O67"/>
    <mergeCell ref="B72:D72"/>
    <mergeCell ref="B73:D73"/>
    <mergeCell ref="B18:D18"/>
    <mergeCell ref="B19:O19"/>
    <mergeCell ref="B34:D34"/>
    <mergeCell ref="B35:O35"/>
    <mergeCell ref="B58:D58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R77"/>
  <sheetViews>
    <sheetView tabSelected="1" topLeftCell="A51" zoomScale="80" zoomScaleNormal="80" workbookViewId="0">
      <selection activeCell="O57" sqref="B11:O57"/>
    </sheetView>
  </sheetViews>
  <sheetFormatPr defaultColWidth="9.109375" defaultRowHeight="13.2" x14ac:dyDescent="0.25"/>
  <cols>
    <col min="1" max="1" width="5.109375" style="1" customWidth="1"/>
    <col min="2" max="2" width="6.6640625" style="1" customWidth="1"/>
    <col min="3" max="3" width="12" style="1" customWidth="1"/>
    <col min="4" max="4" width="41.5546875" style="1" customWidth="1"/>
    <col min="5" max="5" width="7.5546875" style="1" customWidth="1"/>
    <col min="6" max="6" width="7.33203125" style="1" customWidth="1"/>
    <col min="7" max="7" width="4.44140625" style="1" customWidth="1"/>
    <col min="8" max="8" width="4.6640625" style="1" customWidth="1"/>
    <col min="9" max="9" width="4.109375" style="1" customWidth="1"/>
    <col min="10" max="10" width="4.5546875" style="1" customWidth="1"/>
    <col min="11" max="11" width="4.33203125" style="1" customWidth="1"/>
    <col min="12" max="12" width="3.5546875" style="1" customWidth="1"/>
    <col min="13" max="13" width="4.33203125" style="1" customWidth="1"/>
    <col min="14" max="14" width="3.88671875" style="1" customWidth="1"/>
    <col min="15" max="15" width="4.5546875" style="1" customWidth="1"/>
    <col min="16" max="16" width="9.109375" style="1"/>
    <col min="17" max="18" width="9.109375" style="2"/>
    <col min="19" max="16384" width="9.109375" style="1"/>
  </cols>
  <sheetData>
    <row r="1" spans="2:18" x14ac:dyDescent="0.25">
      <c r="E1" s="156" t="s">
        <v>0</v>
      </c>
      <c r="F1" s="156"/>
      <c r="G1" s="156"/>
      <c r="H1" s="156"/>
      <c r="I1" s="156"/>
      <c r="J1" s="156"/>
      <c r="K1" s="156"/>
      <c r="L1" s="156"/>
      <c r="M1" s="156"/>
    </row>
    <row r="2" spans="2:18" x14ac:dyDescent="0.25">
      <c r="E2" s="156" t="s">
        <v>1</v>
      </c>
      <c r="F2" s="156"/>
      <c r="G2" s="156"/>
      <c r="H2" s="156"/>
      <c r="I2" s="156"/>
      <c r="J2" s="156"/>
      <c r="K2" s="156"/>
      <c r="L2" s="156"/>
      <c r="M2" s="156"/>
    </row>
    <row r="3" spans="2:18" x14ac:dyDescent="0.25">
      <c r="E3" s="156" t="s">
        <v>2</v>
      </c>
      <c r="F3" s="156"/>
      <c r="G3" s="156"/>
      <c r="H3" s="156"/>
      <c r="I3" s="156"/>
      <c r="J3" s="156"/>
      <c r="K3" s="156"/>
      <c r="L3" s="156"/>
      <c r="M3" s="156"/>
    </row>
    <row r="4" spans="2:18" ht="15.6" x14ac:dyDescent="0.3">
      <c r="B4" s="3"/>
      <c r="C4" s="4"/>
      <c r="D4" s="3"/>
      <c r="E4" s="156" t="s">
        <v>3</v>
      </c>
      <c r="F4" s="156"/>
      <c r="G4" s="156"/>
      <c r="H4" s="156"/>
      <c r="I4" s="156"/>
      <c r="J4" s="156"/>
      <c r="K4" s="156"/>
      <c r="L4" s="156"/>
      <c r="M4" s="156"/>
      <c r="N4" s="3"/>
      <c r="O4" s="3"/>
    </row>
    <row r="5" spans="2:18" ht="47.25" customHeight="1" x14ac:dyDescent="0.3">
      <c r="B5" s="157" t="s">
        <v>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5"/>
    </row>
    <row r="6" spans="2:18" ht="14.25" customHeight="1" x14ac:dyDescent="0.25">
      <c r="B6" s="158" t="s">
        <v>5</v>
      </c>
      <c r="C6" s="175" t="s">
        <v>6</v>
      </c>
      <c r="D6" s="175" t="s">
        <v>7</v>
      </c>
      <c r="E6" s="160" t="s">
        <v>8</v>
      </c>
      <c r="F6" s="161" t="s">
        <v>9</v>
      </c>
      <c r="G6" s="162"/>
      <c r="H6" s="180" t="s">
        <v>10</v>
      </c>
      <c r="I6" s="181"/>
      <c r="J6" s="180" t="s">
        <v>11</v>
      </c>
      <c r="K6" s="181"/>
      <c r="L6" s="184" t="s">
        <v>12</v>
      </c>
      <c r="M6" s="192"/>
      <c r="N6" s="182" t="s">
        <v>13</v>
      </c>
      <c r="O6" s="193"/>
    </row>
    <row r="7" spans="2:18" ht="28.5" customHeight="1" x14ac:dyDescent="0.25">
      <c r="B7" s="158"/>
      <c r="C7" s="175"/>
      <c r="D7" s="175"/>
      <c r="E7" s="160"/>
      <c r="F7" s="6" t="s">
        <v>14</v>
      </c>
      <c r="G7" s="7" t="s">
        <v>15</v>
      </c>
      <c r="H7" s="80" t="s">
        <v>16</v>
      </c>
      <c r="I7" s="81" t="s">
        <v>17</v>
      </c>
      <c r="J7" s="82" t="s">
        <v>18</v>
      </c>
      <c r="K7" s="81" t="s">
        <v>19</v>
      </c>
      <c r="L7" s="9" t="s">
        <v>145</v>
      </c>
      <c r="M7" s="10" t="s">
        <v>21</v>
      </c>
      <c r="N7" s="79" t="s">
        <v>22</v>
      </c>
      <c r="O7" s="83" t="s">
        <v>23</v>
      </c>
    </row>
    <row r="8" spans="2:18" x14ac:dyDescent="0.25">
      <c r="B8" s="158"/>
      <c r="C8" s="175"/>
      <c r="D8" s="175"/>
      <c r="E8" s="160"/>
      <c r="F8" s="159" t="s">
        <v>24</v>
      </c>
      <c r="G8" s="159"/>
      <c r="H8" s="159"/>
      <c r="I8" s="159"/>
      <c r="J8" s="159"/>
      <c r="K8" s="159"/>
      <c r="L8" s="159"/>
      <c r="M8" s="159"/>
      <c r="N8" s="159"/>
      <c r="O8" s="159"/>
    </row>
    <row r="9" spans="2:18" ht="15.6" x14ac:dyDescent="0.3">
      <c r="B9" s="171" t="s">
        <v>25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2:18" s="23" customFormat="1" ht="12" customHeight="1" x14ac:dyDescent="0.25">
      <c r="B10" s="12">
        <v>1</v>
      </c>
      <c r="C10" s="13" t="s">
        <v>26</v>
      </c>
      <c r="D10" s="13" t="s">
        <v>27</v>
      </c>
      <c r="E10" s="12" t="s">
        <v>28</v>
      </c>
      <c r="F10" s="12">
        <v>2</v>
      </c>
      <c r="G10" s="14"/>
      <c r="H10" s="15">
        <v>2</v>
      </c>
      <c r="I10" s="16"/>
      <c r="J10" s="17"/>
      <c r="K10" s="16"/>
      <c r="L10" s="17"/>
      <c r="M10" s="18"/>
      <c r="N10" s="19"/>
      <c r="O10" s="20"/>
      <c r="P10" s="21"/>
      <c r="Q10" s="22"/>
      <c r="R10" s="22"/>
    </row>
    <row r="11" spans="2:18" s="23" customFormat="1" ht="12" customHeight="1" x14ac:dyDescent="0.25">
      <c r="B11" s="24">
        <v>2</v>
      </c>
      <c r="C11" s="13" t="s">
        <v>29</v>
      </c>
      <c r="D11" s="13" t="s">
        <v>30</v>
      </c>
      <c r="E11" s="24" t="s">
        <v>28</v>
      </c>
      <c r="F11" s="24">
        <v>3</v>
      </c>
      <c r="G11" s="25"/>
      <c r="H11" s="26">
        <v>3</v>
      </c>
      <c r="I11" s="27"/>
      <c r="J11" s="28"/>
      <c r="K11" s="27"/>
      <c r="L11" s="28"/>
      <c r="M11" s="124"/>
      <c r="N11" s="125"/>
      <c r="O11" s="126"/>
      <c r="P11" s="21"/>
      <c r="Q11" s="22"/>
      <c r="R11" s="22"/>
    </row>
    <row r="12" spans="2:18" s="23" customFormat="1" ht="11.25" customHeight="1" x14ac:dyDescent="0.25">
      <c r="B12" s="24">
        <v>3</v>
      </c>
      <c r="C12" s="13" t="s">
        <v>31</v>
      </c>
      <c r="D12" s="13" t="s">
        <v>32</v>
      </c>
      <c r="E12" s="24" t="s">
        <v>33</v>
      </c>
      <c r="F12" s="24">
        <v>2</v>
      </c>
      <c r="G12" s="25"/>
      <c r="H12" s="26"/>
      <c r="I12" s="27">
        <v>2</v>
      </c>
      <c r="J12" s="28"/>
      <c r="K12" s="27"/>
      <c r="L12" s="28"/>
      <c r="M12" s="124"/>
      <c r="N12" s="125"/>
      <c r="O12" s="126"/>
      <c r="P12" s="21"/>
      <c r="Q12" s="22"/>
      <c r="R12" s="22"/>
    </row>
    <row r="13" spans="2:18" s="23" customFormat="1" x14ac:dyDescent="0.25">
      <c r="B13" s="24">
        <v>4</v>
      </c>
      <c r="C13" s="13" t="s">
        <v>34</v>
      </c>
      <c r="D13" s="13" t="s">
        <v>35</v>
      </c>
      <c r="E13" s="24" t="s">
        <v>28</v>
      </c>
      <c r="F13" s="24">
        <v>3</v>
      </c>
      <c r="G13" s="25"/>
      <c r="H13" s="26"/>
      <c r="I13" s="27">
        <v>3</v>
      </c>
      <c r="J13" s="28"/>
      <c r="K13" s="27"/>
      <c r="L13" s="28"/>
      <c r="M13" s="124"/>
      <c r="N13" s="125"/>
      <c r="O13" s="126"/>
      <c r="Q13" s="31"/>
      <c r="R13" s="22"/>
    </row>
    <row r="14" spans="2:18" x14ac:dyDescent="0.25">
      <c r="B14" s="127">
        <v>5</v>
      </c>
      <c r="C14" s="33" t="s">
        <v>36</v>
      </c>
      <c r="D14" s="33" t="s">
        <v>37</v>
      </c>
      <c r="E14" s="127" t="s">
        <v>38</v>
      </c>
      <c r="F14" s="127">
        <v>2</v>
      </c>
      <c r="G14" s="128"/>
      <c r="H14" s="87"/>
      <c r="I14" s="88">
        <v>2</v>
      </c>
      <c r="J14" s="89"/>
      <c r="K14" s="88"/>
      <c r="L14" s="89"/>
      <c r="M14" s="129"/>
      <c r="N14" s="123"/>
      <c r="O14" s="85"/>
    </row>
    <row r="15" spans="2:18" x14ac:dyDescent="0.25">
      <c r="B15" s="127">
        <v>6</v>
      </c>
      <c r="C15" s="33" t="s">
        <v>39</v>
      </c>
      <c r="D15" s="33" t="s">
        <v>40</v>
      </c>
      <c r="E15" s="127" t="s">
        <v>28</v>
      </c>
      <c r="F15" s="127">
        <v>2</v>
      </c>
      <c r="G15" s="128"/>
      <c r="H15" s="87"/>
      <c r="I15" s="88"/>
      <c r="J15" s="89">
        <v>2</v>
      </c>
      <c r="K15" s="88"/>
      <c r="L15" s="89"/>
      <c r="M15" s="129"/>
      <c r="N15" s="123"/>
      <c r="O15" s="85"/>
    </row>
    <row r="16" spans="2:18" x14ac:dyDescent="0.25">
      <c r="B16" s="127">
        <v>7</v>
      </c>
      <c r="C16" s="33" t="s">
        <v>41</v>
      </c>
      <c r="D16" s="33" t="s">
        <v>42</v>
      </c>
      <c r="E16" s="127" t="s">
        <v>33</v>
      </c>
      <c r="F16" s="127">
        <v>2</v>
      </c>
      <c r="G16" s="128"/>
      <c r="H16" s="87"/>
      <c r="I16" s="88"/>
      <c r="J16" s="89">
        <v>2</v>
      </c>
      <c r="K16" s="88"/>
      <c r="L16" s="89"/>
      <c r="M16" s="129"/>
      <c r="N16" s="123"/>
      <c r="O16" s="85"/>
    </row>
    <row r="17" spans="2:15" x14ac:dyDescent="0.25">
      <c r="B17" s="127">
        <v>8</v>
      </c>
      <c r="C17" s="33" t="s">
        <v>43</v>
      </c>
      <c r="D17" s="33" t="s">
        <v>44</v>
      </c>
      <c r="E17" s="127" t="s">
        <v>28</v>
      </c>
      <c r="F17" s="127">
        <v>4</v>
      </c>
      <c r="G17" s="128"/>
      <c r="H17" s="87"/>
      <c r="I17" s="88"/>
      <c r="J17" s="89"/>
      <c r="K17" s="88">
        <v>4</v>
      </c>
      <c r="L17" s="89"/>
      <c r="M17" s="129"/>
      <c r="N17" s="123"/>
      <c r="O17" s="85"/>
    </row>
    <row r="18" spans="2:15" ht="14.25" customHeight="1" x14ac:dyDescent="0.25">
      <c r="B18" s="168" t="s">
        <v>45</v>
      </c>
      <c r="C18" s="169"/>
      <c r="D18" s="170"/>
      <c r="E18" s="130">
        <f>SUM(H18:O18)</f>
        <v>20</v>
      </c>
      <c r="F18" s="130">
        <f>SUM(F10:F17)</f>
        <v>20</v>
      </c>
      <c r="G18" s="131"/>
      <c r="H18" s="132">
        <f>SUM(H10:H17)</f>
        <v>5</v>
      </c>
      <c r="I18" s="133">
        <f>SUM(I10:I17)</f>
        <v>7</v>
      </c>
      <c r="J18" s="134">
        <f>SUM(J10:J17)</f>
        <v>4</v>
      </c>
      <c r="K18" s="133">
        <f>SUM(K10:K17)</f>
        <v>4</v>
      </c>
      <c r="L18" s="134"/>
      <c r="M18" s="133"/>
      <c r="N18" s="134"/>
      <c r="O18" s="130"/>
    </row>
    <row r="19" spans="2:15" ht="15.6" x14ac:dyDescent="0.3">
      <c r="B19" s="171" t="s">
        <v>46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2:15" x14ac:dyDescent="0.25">
      <c r="B20" s="127">
        <v>9</v>
      </c>
      <c r="C20" s="33" t="s">
        <v>47</v>
      </c>
      <c r="D20" s="33" t="s">
        <v>48</v>
      </c>
      <c r="E20" s="127" t="s">
        <v>28</v>
      </c>
      <c r="F20" s="127">
        <v>3</v>
      </c>
      <c r="G20" s="128"/>
      <c r="H20" s="87">
        <v>3</v>
      </c>
      <c r="I20" s="88"/>
      <c r="J20" s="89"/>
      <c r="K20" s="88"/>
      <c r="L20" s="89"/>
      <c r="M20" s="129"/>
      <c r="N20" s="123"/>
      <c r="O20" s="85"/>
    </row>
    <row r="21" spans="2:15" x14ac:dyDescent="0.25">
      <c r="B21" s="127">
        <v>10</v>
      </c>
      <c r="C21" s="33" t="s">
        <v>49</v>
      </c>
      <c r="D21" s="33" t="s">
        <v>50</v>
      </c>
      <c r="E21" s="127" t="s">
        <v>28</v>
      </c>
      <c r="F21" s="127">
        <v>4</v>
      </c>
      <c r="G21" s="128"/>
      <c r="H21" s="87">
        <v>4</v>
      </c>
      <c r="I21" s="88"/>
      <c r="J21" s="89"/>
      <c r="K21" s="88"/>
      <c r="L21" s="89"/>
      <c r="M21" s="129"/>
      <c r="N21" s="123"/>
      <c r="O21" s="85"/>
    </row>
    <row r="22" spans="2:15" x14ac:dyDescent="0.25">
      <c r="B22" s="127">
        <v>11</v>
      </c>
      <c r="C22" s="33" t="s">
        <v>51</v>
      </c>
      <c r="D22" s="33" t="s">
        <v>52</v>
      </c>
      <c r="E22" s="127" t="s">
        <v>33</v>
      </c>
      <c r="F22" s="127">
        <v>2</v>
      </c>
      <c r="G22" s="128"/>
      <c r="H22" s="87">
        <v>2</v>
      </c>
      <c r="I22" s="88"/>
      <c r="J22" s="89"/>
      <c r="K22" s="88"/>
      <c r="L22" s="89"/>
      <c r="M22" s="129"/>
      <c r="N22" s="123"/>
      <c r="O22" s="85"/>
    </row>
    <row r="23" spans="2:15" x14ac:dyDescent="0.25">
      <c r="B23" s="127">
        <v>12</v>
      </c>
      <c r="C23" s="33" t="s">
        <v>53</v>
      </c>
      <c r="D23" s="33" t="s">
        <v>54</v>
      </c>
      <c r="E23" s="127" t="s">
        <v>28</v>
      </c>
      <c r="F23" s="127">
        <v>4</v>
      </c>
      <c r="G23" s="128"/>
      <c r="H23" s="87">
        <v>4</v>
      </c>
      <c r="I23" s="88"/>
      <c r="J23" s="89"/>
      <c r="K23" s="88"/>
      <c r="L23" s="89"/>
      <c r="M23" s="129"/>
      <c r="N23" s="123"/>
      <c r="O23" s="85"/>
    </row>
    <row r="24" spans="2:15" x14ac:dyDescent="0.25">
      <c r="B24" s="127">
        <v>13</v>
      </c>
      <c r="C24" s="135" t="s">
        <v>55</v>
      </c>
      <c r="D24" s="33" t="s">
        <v>56</v>
      </c>
      <c r="E24" s="127" t="s">
        <v>28</v>
      </c>
      <c r="F24" s="127">
        <v>2</v>
      </c>
      <c r="G24" s="136"/>
      <c r="H24" s="87">
        <v>2</v>
      </c>
      <c r="I24" s="88"/>
      <c r="J24" s="89"/>
      <c r="K24" s="88"/>
      <c r="L24" s="89"/>
      <c r="M24" s="129"/>
      <c r="N24" s="123"/>
      <c r="O24" s="85"/>
    </row>
    <row r="25" spans="2:15" x14ac:dyDescent="0.25">
      <c r="B25" s="127">
        <v>14</v>
      </c>
      <c r="C25" s="33" t="s">
        <v>57</v>
      </c>
      <c r="D25" s="33" t="s">
        <v>58</v>
      </c>
      <c r="E25" s="127" t="s">
        <v>28</v>
      </c>
      <c r="F25" s="127">
        <v>4</v>
      </c>
      <c r="G25" s="128"/>
      <c r="H25" s="87"/>
      <c r="I25" s="88">
        <v>4</v>
      </c>
      <c r="J25" s="89"/>
      <c r="K25" s="88"/>
      <c r="L25" s="89"/>
      <c r="M25" s="129"/>
      <c r="N25" s="123"/>
      <c r="O25" s="85"/>
    </row>
    <row r="26" spans="2:15" x14ac:dyDescent="0.25">
      <c r="B26" s="127">
        <v>15</v>
      </c>
      <c r="C26" s="33" t="s">
        <v>59</v>
      </c>
      <c r="D26" s="33" t="s">
        <v>60</v>
      </c>
      <c r="E26" s="127" t="s">
        <v>33</v>
      </c>
      <c r="F26" s="127">
        <v>2</v>
      </c>
      <c r="G26" s="128"/>
      <c r="H26" s="87"/>
      <c r="I26" s="88">
        <v>2</v>
      </c>
      <c r="J26" s="89"/>
      <c r="K26" s="88"/>
      <c r="L26" s="89"/>
      <c r="M26" s="129"/>
      <c r="N26" s="123"/>
      <c r="O26" s="85"/>
    </row>
    <row r="27" spans="2:15" x14ac:dyDescent="0.25">
      <c r="B27" s="127">
        <v>16</v>
      </c>
      <c r="C27" s="33" t="s">
        <v>61</v>
      </c>
      <c r="D27" s="33" t="s">
        <v>62</v>
      </c>
      <c r="E27" s="127" t="s">
        <v>33</v>
      </c>
      <c r="F27" s="127">
        <v>2</v>
      </c>
      <c r="G27" s="128"/>
      <c r="H27" s="87"/>
      <c r="I27" s="88">
        <v>2</v>
      </c>
      <c r="J27" s="89"/>
      <c r="K27" s="88"/>
      <c r="L27" s="89"/>
      <c r="M27" s="129"/>
      <c r="N27" s="123"/>
      <c r="O27" s="85"/>
    </row>
    <row r="28" spans="2:15" x14ac:dyDescent="0.25">
      <c r="B28" s="127">
        <v>17</v>
      </c>
      <c r="C28" s="33" t="s">
        <v>63</v>
      </c>
      <c r="D28" s="33" t="s">
        <v>64</v>
      </c>
      <c r="E28" s="127" t="s">
        <v>28</v>
      </c>
      <c r="F28" s="127">
        <v>2</v>
      </c>
      <c r="G28" s="136"/>
      <c r="H28" s="87"/>
      <c r="I28" s="88">
        <v>2</v>
      </c>
      <c r="J28" s="89"/>
      <c r="K28" s="88"/>
      <c r="L28" s="89"/>
      <c r="M28" s="129"/>
      <c r="N28" s="123"/>
      <c r="O28" s="85"/>
    </row>
    <row r="29" spans="2:15" x14ac:dyDescent="0.25">
      <c r="B29" s="127">
        <v>18</v>
      </c>
      <c r="C29" s="33" t="s">
        <v>65</v>
      </c>
      <c r="D29" s="33" t="s">
        <v>66</v>
      </c>
      <c r="E29" s="127" t="s">
        <v>28</v>
      </c>
      <c r="F29" s="127">
        <v>3</v>
      </c>
      <c r="G29" s="128"/>
      <c r="H29" s="87"/>
      <c r="I29" s="88"/>
      <c r="J29" s="89">
        <v>3</v>
      </c>
      <c r="K29" s="88"/>
      <c r="L29" s="89"/>
      <c r="M29" s="129"/>
      <c r="N29" s="123"/>
      <c r="O29" s="85"/>
    </row>
    <row r="30" spans="2:15" x14ac:dyDescent="0.25">
      <c r="B30" s="127">
        <v>19</v>
      </c>
      <c r="C30" s="33" t="s">
        <v>67</v>
      </c>
      <c r="D30" s="33" t="s">
        <v>68</v>
      </c>
      <c r="E30" s="127" t="s">
        <v>33</v>
      </c>
      <c r="F30" s="127">
        <v>2</v>
      </c>
      <c r="G30" s="128"/>
      <c r="H30" s="87"/>
      <c r="I30" s="88"/>
      <c r="J30" s="89">
        <v>2</v>
      </c>
      <c r="K30" s="88"/>
      <c r="L30" s="89"/>
      <c r="M30" s="129"/>
      <c r="N30" s="123"/>
      <c r="O30" s="85"/>
    </row>
    <row r="31" spans="2:15" x14ac:dyDescent="0.25">
      <c r="B31" s="127">
        <v>20</v>
      </c>
      <c r="C31" s="33" t="s">
        <v>69</v>
      </c>
      <c r="D31" s="33" t="s">
        <v>71</v>
      </c>
      <c r="E31" s="127" t="s">
        <v>28</v>
      </c>
      <c r="F31" s="127">
        <v>3</v>
      </c>
      <c r="G31" s="128"/>
      <c r="H31" s="87"/>
      <c r="I31" s="88"/>
      <c r="J31" s="89"/>
      <c r="K31" s="88">
        <v>3</v>
      </c>
      <c r="L31" s="89"/>
      <c r="M31" s="129"/>
      <c r="N31" s="123"/>
      <c r="O31" s="85"/>
    </row>
    <row r="32" spans="2:15" x14ac:dyDescent="0.25">
      <c r="B32" s="24">
        <v>21</v>
      </c>
      <c r="C32" s="13" t="s">
        <v>70</v>
      </c>
      <c r="D32" s="13" t="s">
        <v>71</v>
      </c>
      <c r="E32" s="24" t="s">
        <v>72</v>
      </c>
      <c r="F32" s="24"/>
      <c r="G32" s="50">
        <v>1</v>
      </c>
      <c r="H32" s="26"/>
      <c r="I32" s="27"/>
      <c r="J32" s="28"/>
      <c r="K32" s="27">
        <v>1</v>
      </c>
      <c r="L32" s="89"/>
      <c r="M32" s="129"/>
      <c r="N32" s="123"/>
      <c r="O32" s="85"/>
    </row>
    <row r="33" spans="2:15" x14ac:dyDescent="0.25">
      <c r="B33" s="127">
        <v>22</v>
      </c>
      <c r="C33" s="33" t="s">
        <v>146</v>
      </c>
      <c r="D33" s="33" t="s">
        <v>147</v>
      </c>
      <c r="E33" s="127" t="s">
        <v>33</v>
      </c>
      <c r="F33" s="127">
        <v>2</v>
      </c>
      <c r="G33" s="128"/>
      <c r="H33" s="87"/>
      <c r="I33" s="88"/>
      <c r="J33" s="89"/>
      <c r="K33" s="88">
        <v>2</v>
      </c>
      <c r="L33" s="89"/>
      <c r="M33" s="129"/>
      <c r="N33" s="123"/>
      <c r="O33" s="85"/>
    </row>
    <row r="34" spans="2:15" ht="13.8" x14ac:dyDescent="0.25">
      <c r="B34" s="168" t="s">
        <v>75</v>
      </c>
      <c r="C34" s="169"/>
      <c r="D34" s="170"/>
      <c r="E34" s="130">
        <f>SUM(H34:O34)</f>
        <v>36</v>
      </c>
      <c r="F34" s="130">
        <f>SUM(F20:F33)</f>
        <v>35</v>
      </c>
      <c r="G34" s="131">
        <f t="shared" ref="G34:K34" si="0">SUM(G20:G33)</f>
        <v>1</v>
      </c>
      <c r="H34" s="132">
        <f t="shared" si="0"/>
        <v>15</v>
      </c>
      <c r="I34" s="133">
        <f t="shared" si="0"/>
        <v>10</v>
      </c>
      <c r="J34" s="134">
        <f t="shared" si="0"/>
        <v>5</v>
      </c>
      <c r="K34" s="133">
        <f t="shared" si="0"/>
        <v>6</v>
      </c>
      <c r="L34" s="134"/>
      <c r="M34" s="133"/>
      <c r="N34" s="134"/>
      <c r="O34" s="130"/>
    </row>
    <row r="35" spans="2:15" ht="15.6" x14ac:dyDescent="0.3">
      <c r="B35" s="171" t="s">
        <v>76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2:15" x14ac:dyDescent="0.25">
      <c r="B36" s="127">
        <v>23</v>
      </c>
      <c r="C36" s="33" t="s">
        <v>77</v>
      </c>
      <c r="D36" s="33" t="s">
        <v>78</v>
      </c>
      <c r="E36" s="127" t="s">
        <v>28</v>
      </c>
      <c r="F36" s="127">
        <v>3</v>
      </c>
      <c r="G36" s="128"/>
      <c r="H36" s="87"/>
      <c r="I36" s="88"/>
      <c r="J36" s="89">
        <v>3</v>
      </c>
      <c r="K36" s="88"/>
      <c r="L36" s="89"/>
      <c r="M36" s="88"/>
      <c r="N36" s="89"/>
      <c r="O36" s="127"/>
    </row>
    <row r="37" spans="2:15" x14ac:dyDescent="0.25">
      <c r="B37" s="127">
        <v>24</v>
      </c>
      <c r="C37" s="33" t="s">
        <v>79</v>
      </c>
      <c r="D37" s="33" t="s">
        <v>80</v>
      </c>
      <c r="E37" s="127" t="s">
        <v>28</v>
      </c>
      <c r="F37" s="127">
        <v>2</v>
      </c>
      <c r="G37" s="128"/>
      <c r="H37" s="87"/>
      <c r="I37" s="88"/>
      <c r="J37" s="89">
        <v>2</v>
      </c>
      <c r="K37" s="88"/>
      <c r="L37" s="89"/>
      <c r="M37" s="88"/>
      <c r="N37" s="89"/>
      <c r="O37" s="127"/>
    </row>
    <row r="38" spans="2:15" x14ac:dyDescent="0.25">
      <c r="B38" s="127">
        <v>25</v>
      </c>
      <c r="C38" s="33" t="s">
        <v>81</v>
      </c>
      <c r="D38" s="33" t="s">
        <v>82</v>
      </c>
      <c r="E38" s="127" t="s">
        <v>28</v>
      </c>
      <c r="F38" s="127">
        <v>4</v>
      </c>
      <c r="G38" s="128"/>
      <c r="H38" s="87"/>
      <c r="I38" s="88"/>
      <c r="J38" s="89">
        <v>4</v>
      </c>
      <c r="K38" s="88"/>
      <c r="L38" s="89"/>
      <c r="M38" s="88"/>
      <c r="N38" s="89"/>
      <c r="O38" s="127"/>
    </row>
    <row r="39" spans="2:15" x14ac:dyDescent="0.25">
      <c r="B39" s="127">
        <v>26</v>
      </c>
      <c r="C39" s="33" t="s">
        <v>83</v>
      </c>
      <c r="D39" s="33" t="s">
        <v>84</v>
      </c>
      <c r="E39" s="127" t="s">
        <v>33</v>
      </c>
      <c r="F39" s="127">
        <v>2</v>
      </c>
      <c r="G39" s="128"/>
      <c r="H39" s="87"/>
      <c r="I39" s="88"/>
      <c r="J39" s="89"/>
      <c r="K39" s="88">
        <v>2</v>
      </c>
      <c r="L39" s="89"/>
      <c r="M39" s="88"/>
      <c r="N39" s="89"/>
      <c r="O39" s="127"/>
    </row>
    <row r="40" spans="2:15" x14ac:dyDescent="0.25">
      <c r="B40" s="127">
        <v>27</v>
      </c>
      <c r="C40" s="33" t="s">
        <v>85</v>
      </c>
      <c r="D40" s="33" t="s">
        <v>86</v>
      </c>
      <c r="E40" s="127" t="s">
        <v>28</v>
      </c>
      <c r="F40" s="127">
        <v>3</v>
      </c>
      <c r="G40" s="128"/>
      <c r="H40" s="87"/>
      <c r="I40" s="88"/>
      <c r="J40" s="89"/>
      <c r="K40" s="88">
        <v>3</v>
      </c>
      <c r="L40" s="89"/>
      <c r="M40" s="88"/>
      <c r="N40" s="89"/>
      <c r="O40" s="127"/>
    </row>
    <row r="41" spans="2:15" x14ac:dyDescent="0.25">
      <c r="B41" s="24">
        <v>28</v>
      </c>
      <c r="C41" s="13" t="s">
        <v>87</v>
      </c>
      <c r="D41" s="13" t="s">
        <v>88</v>
      </c>
      <c r="E41" s="24" t="s">
        <v>72</v>
      </c>
      <c r="F41" s="24"/>
      <c r="G41" s="50">
        <v>2</v>
      </c>
      <c r="H41" s="26"/>
      <c r="I41" s="27"/>
      <c r="J41" s="28"/>
      <c r="K41" s="27"/>
      <c r="L41" s="28">
        <v>2</v>
      </c>
      <c r="M41" s="88"/>
      <c r="N41" s="89"/>
      <c r="O41" s="127"/>
    </row>
    <row r="42" spans="2:15" x14ac:dyDescent="0.25">
      <c r="B42" s="127">
        <v>29</v>
      </c>
      <c r="C42" s="33" t="s">
        <v>89</v>
      </c>
      <c r="D42" s="33" t="s">
        <v>90</v>
      </c>
      <c r="E42" s="127" t="s">
        <v>33</v>
      </c>
      <c r="F42" s="127">
        <v>3</v>
      </c>
      <c r="G42" s="128"/>
      <c r="H42" s="87"/>
      <c r="I42" s="88"/>
      <c r="J42" s="89"/>
      <c r="K42" s="88"/>
      <c r="L42" s="89">
        <v>3</v>
      </c>
      <c r="M42" s="88"/>
      <c r="N42" s="89"/>
      <c r="O42" s="127"/>
    </row>
    <row r="43" spans="2:15" x14ac:dyDescent="0.25">
      <c r="B43" s="127">
        <v>30</v>
      </c>
      <c r="C43" s="33" t="s">
        <v>91</v>
      </c>
      <c r="D43" s="33" t="s">
        <v>92</v>
      </c>
      <c r="E43" s="127" t="s">
        <v>33</v>
      </c>
      <c r="F43" s="127">
        <v>3</v>
      </c>
      <c r="G43" s="128"/>
      <c r="H43" s="87"/>
      <c r="I43" s="88"/>
      <c r="J43" s="89"/>
      <c r="K43" s="88"/>
      <c r="L43" s="89">
        <v>3</v>
      </c>
      <c r="M43" s="88"/>
      <c r="N43" s="89"/>
      <c r="O43" s="127"/>
    </row>
    <row r="44" spans="2:15" x14ac:dyDescent="0.25">
      <c r="B44" s="127">
        <v>31</v>
      </c>
      <c r="C44" s="33" t="s">
        <v>93</v>
      </c>
      <c r="D44" s="33" t="s">
        <v>94</v>
      </c>
      <c r="E44" s="127" t="s">
        <v>28</v>
      </c>
      <c r="F44" s="127">
        <v>3</v>
      </c>
      <c r="G44" s="128"/>
      <c r="H44" s="87"/>
      <c r="I44" s="88"/>
      <c r="J44" s="89"/>
      <c r="K44" s="88"/>
      <c r="L44" s="89">
        <v>3</v>
      </c>
      <c r="M44" s="88"/>
      <c r="N44" s="89"/>
      <c r="O44" s="127"/>
    </row>
    <row r="45" spans="2:15" x14ac:dyDescent="0.25">
      <c r="B45" s="127">
        <v>32</v>
      </c>
      <c r="C45" s="33" t="s">
        <v>95</v>
      </c>
      <c r="D45" s="33" t="s">
        <v>96</v>
      </c>
      <c r="E45" s="127" t="s">
        <v>28</v>
      </c>
      <c r="F45" s="127">
        <v>4</v>
      </c>
      <c r="G45" s="128"/>
      <c r="H45" s="87"/>
      <c r="I45" s="88"/>
      <c r="J45" s="89"/>
      <c r="K45" s="88"/>
      <c r="L45" s="89">
        <v>4</v>
      </c>
      <c r="M45" s="88"/>
      <c r="N45" s="89"/>
      <c r="O45" s="127"/>
    </row>
    <row r="46" spans="2:15" x14ac:dyDescent="0.25">
      <c r="B46" s="127">
        <v>33</v>
      </c>
      <c r="C46" s="33" t="s">
        <v>97</v>
      </c>
      <c r="D46" s="33" t="s">
        <v>98</v>
      </c>
      <c r="E46" s="127" t="s">
        <v>33</v>
      </c>
      <c r="F46" s="127">
        <v>2</v>
      </c>
      <c r="G46" s="128"/>
      <c r="H46" s="87"/>
      <c r="I46" s="88"/>
      <c r="J46" s="89"/>
      <c r="K46" s="88"/>
      <c r="L46" s="89">
        <v>2</v>
      </c>
      <c r="M46" s="88"/>
      <c r="N46" s="89"/>
      <c r="O46" s="127"/>
    </row>
    <row r="47" spans="2:15" x14ac:dyDescent="0.25">
      <c r="B47" s="127">
        <v>34</v>
      </c>
      <c r="C47" s="33" t="s">
        <v>99</v>
      </c>
      <c r="D47" s="33" t="s">
        <v>100</v>
      </c>
      <c r="E47" s="127" t="s">
        <v>28</v>
      </c>
      <c r="F47" s="127">
        <v>4</v>
      </c>
      <c r="G47" s="128"/>
      <c r="H47" s="87"/>
      <c r="I47" s="88"/>
      <c r="J47" s="89"/>
      <c r="K47" s="88"/>
      <c r="L47" s="89"/>
      <c r="M47" s="88">
        <v>4</v>
      </c>
      <c r="N47" s="89"/>
      <c r="O47" s="127"/>
    </row>
    <row r="48" spans="2:15" x14ac:dyDescent="0.25">
      <c r="B48" s="24">
        <v>35</v>
      </c>
      <c r="C48" s="13" t="s">
        <v>101</v>
      </c>
      <c r="D48" s="13" t="s">
        <v>102</v>
      </c>
      <c r="E48" s="24" t="s">
        <v>72</v>
      </c>
      <c r="F48" s="24"/>
      <c r="G48" s="50">
        <v>2</v>
      </c>
      <c r="H48" s="26"/>
      <c r="I48" s="27"/>
      <c r="J48" s="28"/>
      <c r="K48" s="27"/>
      <c r="L48" s="28"/>
      <c r="M48" s="27">
        <v>2</v>
      </c>
      <c r="N48" s="89"/>
      <c r="O48" s="127"/>
    </row>
    <row r="49" spans="1:18" x14ac:dyDescent="0.25">
      <c r="B49" s="127">
        <v>36</v>
      </c>
      <c r="C49" s="33" t="s">
        <v>103</v>
      </c>
      <c r="D49" s="33" t="s">
        <v>104</v>
      </c>
      <c r="E49" s="127" t="s">
        <v>28</v>
      </c>
      <c r="F49" s="127">
        <v>4</v>
      </c>
      <c r="G49" s="128"/>
      <c r="H49" s="87"/>
      <c r="I49" s="88"/>
      <c r="J49" s="89"/>
      <c r="K49" s="88"/>
      <c r="L49" s="28"/>
      <c r="M49" s="88">
        <v>4</v>
      </c>
      <c r="N49" s="89"/>
      <c r="O49" s="127"/>
    </row>
    <row r="50" spans="1:18" s="23" customFormat="1" x14ac:dyDescent="0.25">
      <c r="B50" s="24">
        <v>37</v>
      </c>
      <c r="C50" s="13" t="s">
        <v>105</v>
      </c>
      <c r="D50" s="13" t="s">
        <v>106</v>
      </c>
      <c r="E50" s="24" t="s">
        <v>33</v>
      </c>
      <c r="F50" s="24">
        <v>2</v>
      </c>
      <c r="G50" s="50"/>
      <c r="H50" s="26"/>
      <c r="I50" s="27"/>
      <c r="J50" s="28"/>
      <c r="K50" s="27"/>
      <c r="L50" s="28"/>
      <c r="M50" s="27">
        <v>2</v>
      </c>
      <c r="N50" s="28"/>
      <c r="O50" s="24"/>
      <c r="Q50" s="51"/>
      <c r="R50" s="51"/>
    </row>
    <row r="51" spans="1:18" x14ac:dyDescent="0.25">
      <c r="B51" s="127">
        <v>38</v>
      </c>
      <c r="C51" s="33" t="s">
        <v>107</v>
      </c>
      <c r="D51" s="33" t="s">
        <v>108</v>
      </c>
      <c r="E51" s="127" t="s">
        <v>28</v>
      </c>
      <c r="F51" s="127">
        <v>4</v>
      </c>
      <c r="G51" s="128"/>
      <c r="H51" s="87"/>
      <c r="I51" s="88"/>
      <c r="J51" s="89"/>
      <c r="K51" s="88"/>
      <c r="L51" s="89"/>
      <c r="M51" s="88">
        <v>4</v>
      </c>
      <c r="N51" s="89"/>
      <c r="O51" s="127"/>
    </row>
    <row r="52" spans="1:18" x14ac:dyDescent="0.25">
      <c r="B52" s="127">
        <v>39</v>
      </c>
      <c r="C52" s="33" t="s">
        <v>109</v>
      </c>
      <c r="D52" s="33" t="s">
        <v>110</v>
      </c>
      <c r="E52" s="127" t="s">
        <v>28</v>
      </c>
      <c r="F52" s="127">
        <v>4</v>
      </c>
      <c r="G52" s="128"/>
      <c r="H52" s="87"/>
      <c r="I52" s="88"/>
      <c r="J52" s="89"/>
      <c r="K52" s="88"/>
      <c r="L52" s="89"/>
      <c r="M52" s="88"/>
      <c r="N52" s="89"/>
      <c r="O52" s="127">
        <v>4</v>
      </c>
    </row>
    <row r="53" spans="1:18" x14ac:dyDescent="0.25">
      <c r="B53" s="127">
        <v>40</v>
      </c>
      <c r="C53" s="33" t="s">
        <v>111</v>
      </c>
      <c r="D53" s="33" t="s">
        <v>112</v>
      </c>
      <c r="E53" s="127" t="s">
        <v>33</v>
      </c>
      <c r="F53" s="127">
        <v>2</v>
      </c>
      <c r="G53" s="128"/>
      <c r="H53" s="87"/>
      <c r="I53" s="88"/>
      <c r="J53" s="89"/>
      <c r="K53" s="88"/>
      <c r="L53" s="89"/>
      <c r="M53" s="27"/>
      <c r="N53" s="89"/>
      <c r="O53" s="127">
        <v>2</v>
      </c>
      <c r="P53" s="52"/>
    </row>
    <row r="54" spans="1:18" x14ac:dyDescent="0.25">
      <c r="B54" s="127">
        <v>41</v>
      </c>
      <c r="C54" s="33" t="s">
        <v>113</v>
      </c>
      <c r="D54" s="33" t="s">
        <v>114</v>
      </c>
      <c r="E54" s="127" t="s">
        <v>28</v>
      </c>
      <c r="F54" s="127">
        <v>2</v>
      </c>
      <c r="G54" s="128"/>
      <c r="H54" s="87"/>
      <c r="I54" s="88"/>
      <c r="J54" s="89"/>
      <c r="K54" s="88"/>
      <c r="L54" s="89"/>
      <c r="M54" s="27"/>
      <c r="N54" s="89"/>
      <c r="O54" s="127">
        <v>2</v>
      </c>
    </row>
    <row r="55" spans="1:18" x14ac:dyDescent="0.25">
      <c r="B55" s="127">
        <v>42</v>
      </c>
      <c r="C55" s="33" t="s">
        <v>115</v>
      </c>
      <c r="D55" s="33" t="s">
        <v>116</v>
      </c>
      <c r="E55" s="127" t="s">
        <v>33</v>
      </c>
      <c r="F55" s="127">
        <v>2</v>
      </c>
      <c r="G55" s="128"/>
      <c r="H55" s="87"/>
      <c r="I55" s="88"/>
      <c r="J55" s="89"/>
      <c r="K55" s="88"/>
      <c r="L55" s="89"/>
      <c r="M55" s="27"/>
      <c r="N55" s="89"/>
      <c r="O55" s="127">
        <v>2</v>
      </c>
      <c r="P55" s="52"/>
    </row>
    <row r="56" spans="1:18" s="49" customFormat="1" x14ac:dyDescent="0.25">
      <c r="A56" s="53"/>
      <c r="B56" s="24">
        <v>43</v>
      </c>
      <c r="C56" s="137" t="s">
        <v>154</v>
      </c>
      <c r="D56" s="13" t="s">
        <v>153</v>
      </c>
      <c r="E56" s="24" t="s">
        <v>33</v>
      </c>
      <c r="F56" s="24">
        <v>2</v>
      </c>
      <c r="G56" s="50"/>
      <c r="H56" s="26"/>
      <c r="I56" s="27"/>
      <c r="J56" s="28"/>
      <c r="K56" s="27"/>
      <c r="L56" s="28"/>
      <c r="M56" s="27"/>
      <c r="N56" s="28"/>
      <c r="O56" s="24">
        <v>2</v>
      </c>
      <c r="Q56" s="2"/>
      <c r="R56" s="2"/>
    </row>
    <row r="57" spans="1:18" x14ac:dyDescent="0.25">
      <c r="B57" s="127">
        <v>44</v>
      </c>
      <c r="C57" s="33" t="s">
        <v>117</v>
      </c>
      <c r="D57" s="33" t="s">
        <v>118</v>
      </c>
      <c r="E57" s="127" t="s">
        <v>33</v>
      </c>
      <c r="F57" s="127">
        <v>2</v>
      </c>
      <c r="G57" s="128"/>
      <c r="H57" s="87"/>
      <c r="I57" s="88"/>
      <c r="J57" s="89"/>
      <c r="K57" s="88"/>
      <c r="L57" s="89"/>
      <c r="M57" s="88"/>
      <c r="N57" s="89"/>
      <c r="O57" s="127">
        <v>2</v>
      </c>
    </row>
    <row r="58" spans="1:18" ht="15.6" x14ac:dyDescent="0.3">
      <c r="B58" s="172" t="s">
        <v>119</v>
      </c>
      <c r="C58" s="173"/>
      <c r="D58" s="174"/>
      <c r="E58" s="41">
        <f>SUM(H58:O58)</f>
        <v>61</v>
      </c>
      <c r="F58" s="41">
        <f>SUM(F36:F57)</f>
        <v>57</v>
      </c>
      <c r="G58" s="42">
        <f>SUM(G36:G57)</f>
        <v>4</v>
      </c>
      <c r="H58" s="43"/>
      <c r="I58" s="44"/>
      <c r="J58" s="45">
        <f>SUM(J36:J57)</f>
        <v>9</v>
      </c>
      <c r="K58" s="44">
        <f>SUM(K36:K57)</f>
        <v>5</v>
      </c>
      <c r="L58" s="45">
        <f>SUM(L36:L57)</f>
        <v>17</v>
      </c>
      <c r="M58" s="44">
        <f>SUM(M36:M57)</f>
        <v>16</v>
      </c>
      <c r="N58" s="45"/>
      <c r="O58" s="41">
        <f>SUM(O36:O57)</f>
        <v>14</v>
      </c>
      <c r="P58" s="54"/>
    </row>
    <row r="59" spans="1:18" ht="14.25" customHeight="1" x14ac:dyDescent="0.3">
      <c r="B59" s="191" t="s">
        <v>120</v>
      </c>
      <c r="C59" s="191"/>
      <c r="D59" s="191"/>
      <c r="E59" s="41">
        <f>SUM(H59:O59)</f>
        <v>6</v>
      </c>
      <c r="F59" s="41">
        <v>6</v>
      </c>
      <c r="G59" s="55"/>
      <c r="H59" s="56"/>
      <c r="I59" s="44"/>
      <c r="J59" s="45">
        <v>2</v>
      </c>
      <c r="K59" s="44">
        <v>2</v>
      </c>
      <c r="L59" s="45">
        <v>2</v>
      </c>
      <c r="M59" s="44"/>
      <c r="N59" s="45"/>
      <c r="O59" s="41"/>
    </row>
    <row r="60" spans="1:18" ht="15.6" x14ac:dyDescent="0.3">
      <c r="B60" s="143" t="s">
        <v>121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5"/>
    </row>
    <row r="61" spans="1:18" ht="13.5" customHeight="1" x14ac:dyDescent="0.25">
      <c r="B61" s="32">
        <v>45</v>
      </c>
      <c r="C61" s="33" t="s">
        <v>122</v>
      </c>
      <c r="D61" s="57" t="s">
        <v>123</v>
      </c>
      <c r="E61" s="32" t="s">
        <v>38</v>
      </c>
      <c r="F61" s="32">
        <v>1</v>
      </c>
      <c r="G61" s="46"/>
      <c r="H61" s="35">
        <v>1</v>
      </c>
      <c r="I61" s="36"/>
      <c r="J61" s="37"/>
      <c r="K61" s="36"/>
      <c r="L61" s="37"/>
      <c r="M61" s="36"/>
      <c r="N61" s="37"/>
      <c r="O61" s="32"/>
    </row>
    <row r="62" spans="1:18" x14ac:dyDescent="0.25">
      <c r="B62" s="32">
        <v>46</v>
      </c>
      <c r="C62" s="33" t="s">
        <v>124</v>
      </c>
      <c r="D62" s="33" t="s">
        <v>125</v>
      </c>
      <c r="E62" s="32" t="s">
        <v>38</v>
      </c>
      <c r="F62" s="32">
        <v>2</v>
      </c>
      <c r="G62" s="46"/>
      <c r="H62" s="35"/>
      <c r="I62" s="36">
        <v>2</v>
      </c>
      <c r="J62" s="37"/>
      <c r="K62" s="36"/>
      <c r="L62" s="37"/>
      <c r="M62" s="36"/>
      <c r="N62" s="37"/>
      <c r="O62" s="32"/>
    </row>
    <row r="63" spans="1:18" x14ac:dyDescent="0.25">
      <c r="B63" s="32">
        <v>47</v>
      </c>
      <c r="C63" s="33" t="s">
        <v>126</v>
      </c>
      <c r="D63" s="33" t="s">
        <v>127</v>
      </c>
      <c r="E63" s="32" t="s">
        <v>38</v>
      </c>
      <c r="F63" s="32">
        <v>3</v>
      </c>
      <c r="G63" s="46"/>
      <c r="H63" s="35"/>
      <c r="I63" s="36"/>
      <c r="J63" s="37"/>
      <c r="K63" s="36">
        <v>3</v>
      </c>
      <c r="L63" s="37"/>
      <c r="M63" s="36"/>
      <c r="N63" s="37"/>
      <c r="O63" s="32"/>
      <c r="P63" s="49"/>
    </row>
    <row r="64" spans="1:18" x14ac:dyDescent="0.25">
      <c r="B64" s="32">
        <v>48</v>
      </c>
      <c r="C64" s="4" t="s">
        <v>128</v>
      </c>
      <c r="D64" s="47" t="s">
        <v>129</v>
      </c>
      <c r="E64" s="58" t="s">
        <v>38</v>
      </c>
      <c r="F64" s="59">
        <v>3</v>
      </c>
      <c r="G64" s="46"/>
      <c r="H64" s="35"/>
      <c r="I64" s="36"/>
      <c r="J64" s="37"/>
      <c r="K64" s="36"/>
      <c r="L64" s="37"/>
      <c r="M64" s="36">
        <v>3</v>
      </c>
      <c r="N64" s="17"/>
      <c r="O64" s="32"/>
    </row>
    <row r="65" spans="2:18" s="49" customFormat="1" x14ac:dyDescent="0.25">
      <c r="B65" s="95">
        <v>49</v>
      </c>
      <c r="C65" s="96" t="s">
        <v>130</v>
      </c>
      <c r="D65" s="96" t="s">
        <v>131</v>
      </c>
      <c r="E65" s="95" t="s">
        <v>33</v>
      </c>
      <c r="F65" s="95">
        <f>N65</f>
        <v>16</v>
      </c>
      <c r="G65" s="105"/>
      <c r="H65" s="97"/>
      <c r="I65" s="98"/>
      <c r="J65" s="99"/>
      <c r="K65" s="98"/>
      <c r="L65" s="99"/>
      <c r="M65" s="98"/>
      <c r="N65" s="104">
        <v>16</v>
      </c>
      <c r="O65" s="48"/>
      <c r="Q65" s="2"/>
      <c r="R65" s="2"/>
    </row>
    <row r="66" spans="2:18" ht="13.8" x14ac:dyDescent="0.25">
      <c r="B66" s="60"/>
      <c r="C66" s="61"/>
      <c r="D66" s="62" t="s">
        <v>132</v>
      </c>
      <c r="E66" s="63">
        <f>SUM(H66:O66)</f>
        <v>25</v>
      </c>
      <c r="F66" s="63">
        <f>SUM(F61:F65)</f>
        <v>25</v>
      </c>
      <c r="G66" s="64"/>
      <c r="H66" s="65">
        <f>SUM(H61:H65)</f>
        <v>1</v>
      </c>
      <c r="I66" s="66">
        <f>SUM(I61:I65)</f>
        <v>2</v>
      </c>
      <c r="J66" s="67"/>
      <c r="K66" s="66">
        <f>SUM(K61:K65)</f>
        <v>3</v>
      </c>
      <c r="L66" s="67"/>
      <c r="M66" s="66">
        <f>SUM(M61:M65)</f>
        <v>3</v>
      </c>
      <c r="N66" s="67">
        <f>SUM(N61:N65)</f>
        <v>16</v>
      </c>
      <c r="O66" s="63"/>
    </row>
    <row r="67" spans="2:18" ht="15.6" x14ac:dyDescent="0.3">
      <c r="B67" s="146" t="s">
        <v>133</v>
      </c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2:18" x14ac:dyDescent="0.25">
      <c r="B68" s="32">
        <v>50</v>
      </c>
      <c r="C68" s="4" t="s">
        <v>134</v>
      </c>
      <c r="D68" s="68" t="s">
        <v>135</v>
      </c>
      <c r="E68" s="32" t="s">
        <v>38</v>
      </c>
      <c r="F68" s="32">
        <v>1</v>
      </c>
      <c r="G68" s="69"/>
      <c r="H68" s="70"/>
      <c r="I68" s="38"/>
      <c r="J68" s="39"/>
      <c r="K68" s="36"/>
      <c r="L68" s="37">
        <v>1</v>
      </c>
      <c r="M68" s="36"/>
      <c r="N68" s="37"/>
      <c r="O68" s="32"/>
    </row>
    <row r="69" spans="2:18" x14ac:dyDescent="0.25">
      <c r="B69" s="32">
        <v>51</v>
      </c>
      <c r="C69" s="47" t="s">
        <v>136</v>
      </c>
      <c r="D69" s="68" t="s">
        <v>137</v>
      </c>
      <c r="E69" s="32" t="s">
        <v>38</v>
      </c>
      <c r="F69" s="32">
        <v>1</v>
      </c>
      <c r="G69" s="69"/>
      <c r="H69" s="70"/>
      <c r="I69" s="38"/>
      <c r="J69" s="39"/>
      <c r="K69" s="36"/>
      <c r="L69" s="37"/>
      <c r="M69" s="36">
        <v>1</v>
      </c>
      <c r="N69" s="37"/>
      <c r="O69" s="32"/>
    </row>
    <row r="70" spans="2:18" x14ac:dyDescent="0.25">
      <c r="B70" s="32">
        <v>52</v>
      </c>
      <c r="C70" s="47" t="s">
        <v>138</v>
      </c>
      <c r="D70" s="68" t="s">
        <v>139</v>
      </c>
      <c r="E70" s="32" t="s">
        <v>38</v>
      </c>
      <c r="F70" s="32">
        <v>4</v>
      </c>
      <c r="G70" s="69"/>
      <c r="H70" s="70"/>
      <c r="I70" s="38"/>
      <c r="J70" s="39"/>
      <c r="K70" s="36"/>
      <c r="L70" s="37"/>
      <c r="M70" s="36"/>
      <c r="N70" s="37">
        <v>4</v>
      </c>
      <c r="O70" s="32"/>
    </row>
    <row r="71" spans="2:18" x14ac:dyDescent="0.25">
      <c r="B71" s="32">
        <v>53</v>
      </c>
      <c r="C71" s="71" t="s">
        <v>140</v>
      </c>
      <c r="D71" s="68" t="s">
        <v>141</v>
      </c>
      <c r="E71" s="32" t="s">
        <v>28</v>
      </c>
      <c r="F71" s="32">
        <v>6</v>
      </c>
      <c r="G71" s="69"/>
      <c r="H71" s="70"/>
      <c r="I71" s="38"/>
      <c r="J71" s="39"/>
      <c r="K71" s="36"/>
      <c r="L71" s="37"/>
      <c r="M71" s="36"/>
      <c r="N71" s="37"/>
      <c r="O71" s="32">
        <v>6</v>
      </c>
    </row>
    <row r="72" spans="2:18" ht="13.8" x14ac:dyDescent="0.25">
      <c r="B72" s="147" t="s">
        <v>142</v>
      </c>
      <c r="C72" s="148"/>
      <c r="D72" s="149"/>
      <c r="E72" s="72">
        <f>SUM(H72:O72)</f>
        <v>12</v>
      </c>
      <c r="F72" s="72">
        <f>SUM(F68:F71)</f>
        <v>12</v>
      </c>
      <c r="G72" s="73"/>
      <c r="H72" s="74"/>
      <c r="I72" s="75"/>
      <c r="J72" s="76"/>
      <c r="K72" s="75"/>
      <c r="L72" s="76">
        <v>1</v>
      </c>
      <c r="M72" s="75">
        <v>1</v>
      </c>
      <c r="N72" s="76">
        <v>4</v>
      </c>
      <c r="O72" s="72">
        <v>6</v>
      </c>
    </row>
    <row r="73" spans="2:18" ht="13.8" x14ac:dyDescent="0.25">
      <c r="B73" s="150" t="s">
        <v>143</v>
      </c>
      <c r="C73" s="150"/>
      <c r="D73" s="150"/>
      <c r="E73" s="63">
        <f>E18+E34+E58+E59+E66+E72</f>
        <v>160</v>
      </c>
      <c r="F73" s="63">
        <f t="shared" ref="F73:O73" si="1">F72+F66+F59+F58+F34+F18</f>
        <v>155</v>
      </c>
      <c r="G73" s="77">
        <f t="shared" si="1"/>
        <v>5</v>
      </c>
      <c r="H73" s="65">
        <f t="shared" si="1"/>
        <v>21</v>
      </c>
      <c r="I73" s="66">
        <f t="shared" si="1"/>
        <v>19</v>
      </c>
      <c r="J73" s="67">
        <f t="shared" si="1"/>
        <v>20</v>
      </c>
      <c r="K73" s="66">
        <f t="shared" si="1"/>
        <v>20</v>
      </c>
      <c r="L73" s="67">
        <f t="shared" si="1"/>
        <v>20</v>
      </c>
      <c r="M73" s="66">
        <f t="shared" si="1"/>
        <v>20</v>
      </c>
      <c r="N73" s="67">
        <f t="shared" si="1"/>
        <v>20</v>
      </c>
      <c r="O73" s="63">
        <f t="shared" si="1"/>
        <v>20</v>
      </c>
      <c r="Q73" s="78"/>
    </row>
    <row r="74" spans="2:18" x14ac:dyDescent="0.25">
      <c r="B74" s="48">
        <v>55</v>
      </c>
      <c r="C74" s="84" t="s">
        <v>148</v>
      </c>
      <c r="D74" s="84" t="s">
        <v>149</v>
      </c>
      <c r="E74" s="85" t="s">
        <v>38</v>
      </c>
      <c r="F74" s="85">
        <v>1</v>
      </c>
      <c r="G74" s="86"/>
      <c r="H74" s="87">
        <v>1</v>
      </c>
      <c r="I74" s="88"/>
      <c r="J74" s="89"/>
      <c r="K74" s="90"/>
      <c r="L74" s="91"/>
      <c r="M74" s="92"/>
      <c r="N74" s="93"/>
      <c r="O74" s="94"/>
    </row>
    <row r="75" spans="2:18" x14ac:dyDescent="0.25">
      <c r="B75" s="48">
        <v>56</v>
      </c>
      <c r="C75" s="84" t="s">
        <v>150</v>
      </c>
      <c r="D75" s="84" t="s">
        <v>151</v>
      </c>
      <c r="E75" s="85" t="s">
        <v>38</v>
      </c>
      <c r="F75" s="85">
        <v>1</v>
      </c>
      <c r="G75" s="86"/>
      <c r="H75" s="87"/>
      <c r="I75" s="88">
        <v>1</v>
      </c>
      <c r="J75" s="89"/>
      <c r="K75" s="90"/>
      <c r="L75" s="91"/>
      <c r="M75" s="92"/>
      <c r="N75" s="93"/>
      <c r="O75" s="94"/>
    </row>
    <row r="76" spans="2:18" x14ac:dyDescent="0.25">
      <c r="B76" s="185"/>
      <c r="C76" s="186"/>
      <c r="D76" s="187"/>
      <c r="E76" s="85">
        <f>E73+F76</f>
        <v>162</v>
      </c>
      <c r="F76" s="85">
        <v>2</v>
      </c>
      <c r="G76" s="188"/>
      <c r="H76" s="189"/>
      <c r="I76" s="189"/>
      <c r="J76" s="189"/>
      <c r="K76" s="189"/>
      <c r="L76" s="189"/>
      <c r="M76" s="189"/>
      <c r="N76" s="189"/>
      <c r="O76" s="190"/>
    </row>
    <row r="77" spans="2:18" x14ac:dyDescent="0.25">
      <c r="D77" s="4" t="s">
        <v>144</v>
      </c>
    </row>
  </sheetData>
  <mergeCells count="28">
    <mergeCell ref="B9:O9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E1:M1"/>
    <mergeCell ref="E2:M2"/>
    <mergeCell ref="E3:M3"/>
    <mergeCell ref="E4:M4"/>
    <mergeCell ref="B5:O5"/>
    <mergeCell ref="B18:D18"/>
    <mergeCell ref="B19:O19"/>
    <mergeCell ref="B34:D34"/>
    <mergeCell ref="B35:O35"/>
    <mergeCell ref="B76:D76"/>
    <mergeCell ref="G76:O76"/>
    <mergeCell ref="B58:D58"/>
    <mergeCell ref="B60:O60"/>
    <mergeCell ref="B67:O67"/>
    <mergeCell ref="B72:D72"/>
    <mergeCell ref="B73:D73"/>
    <mergeCell ref="B59:D59"/>
  </mergeCells>
  <pageMargins left="0.71" right="0.37" top="0.19685039370078741" bottom="0.19685039370078741" header="0" footer="0"/>
  <pageSetup paperSize="9" scale="75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 laukk PL </vt:lpstr>
      <vt:lpstr>2.kurss laukk PL </vt:lpstr>
      <vt:lpstr>3.kurss laukk PL</vt:lpstr>
      <vt:lpstr>4.kurss laukk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2023-04-21T13:36:13Z</dcterms:modified>
</cp:coreProperties>
</file>