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130" documentId="11_AE1F84F05685276B2C9143F779B6D6291597FD73" xr6:coauthVersionLast="47" xr6:coauthVersionMax="47" xr10:uidLastSave="{30209C13-EC1D-4B21-A000-02BC3F58A41E}"/>
  <bookViews>
    <workbookView xWindow="-108" yWindow="-108" windowWidth="23256" windowHeight="12576" activeTab="1" xr2:uid="{00000000-000D-0000-FFFF-FFFF00000000}"/>
  </bookViews>
  <sheets>
    <sheet name="1.kurss LRV PL" sheetId="2" r:id="rId1"/>
    <sheet name="2.kurss LRV PL" sheetId="3" r:id="rId2"/>
    <sheet name="3.kurss LRV PL" sheetId="4" r:id="rId3"/>
    <sheet name="4.kurss LRV PL" sheetId="6" r:id="rId4"/>
  </sheets>
  <calcPr calcId="181029"/>
</workbook>
</file>

<file path=xl/calcChain.xml><?xml version="1.0" encoding="utf-8"?>
<calcChain xmlns="http://schemas.openxmlformats.org/spreadsheetml/2006/main">
  <c r="F74" i="6" l="1"/>
  <c r="E74" i="6"/>
  <c r="N68" i="6"/>
  <c r="N75" i="6" s="1"/>
  <c r="M68" i="6"/>
  <c r="E68" i="6" s="1"/>
  <c r="F68" i="6"/>
  <c r="O60" i="6"/>
  <c r="O75" i="6" s="1"/>
  <c r="M60" i="6"/>
  <c r="L60" i="6"/>
  <c r="L75" i="6" s="1"/>
  <c r="K60" i="6"/>
  <c r="J60" i="6"/>
  <c r="G60" i="6"/>
  <c r="G75" i="6" s="1"/>
  <c r="F60" i="6"/>
  <c r="K36" i="6"/>
  <c r="J36" i="6"/>
  <c r="E36" i="6" s="1"/>
  <c r="I36" i="6"/>
  <c r="I75" i="6" s="1"/>
  <c r="H36" i="6"/>
  <c r="H75" i="6" s="1"/>
  <c r="G36" i="6"/>
  <c r="F36" i="6"/>
  <c r="K20" i="6"/>
  <c r="J20" i="6"/>
  <c r="I20" i="6"/>
  <c r="E20" i="6" s="1"/>
  <c r="H20" i="6"/>
  <c r="F20" i="6"/>
  <c r="E60" i="6" l="1"/>
  <c r="K75" i="6"/>
  <c r="F75" i="6"/>
  <c r="E75" i="6"/>
  <c r="M75" i="6"/>
  <c r="J75" i="6"/>
  <c r="F74" i="4" l="1"/>
  <c r="E74" i="4"/>
  <c r="N68" i="4"/>
  <c r="N75" i="4" s="1"/>
  <c r="M68" i="4"/>
  <c r="F68" i="4"/>
  <c r="E68" i="4"/>
  <c r="O60" i="4"/>
  <c r="O75" i="4" s="1"/>
  <c r="M60" i="4"/>
  <c r="L60" i="4"/>
  <c r="K60" i="4"/>
  <c r="J60" i="4"/>
  <c r="G60" i="4"/>
  <c r="F60" i="4"/>
  <c r="K36" i="4"/>
  <c r="J36" i="4"/>
  <c r="I36" i="4"/>
  <c r="H36" i="4"/>
  <c r="G36" i="4"/>
  <c r="F36" i="4"/>
  <c r="K20" i="4"/>
  <c r="J20" i="4"/>
  <c r="I20" i="4"/>
  <c r="H20" i="4"/>
  <c r="F20" i="4"/>
  <c r="F74" i="3"/>
  <c r="E74" i="3"/>
  <c r="N68" i="3"/>
  <c r="N75" i="3" s="1"/>
  <c r="M68" i="3"/>
  <c r="M75" i="3" s="1"/>
  <c r="F68" i="3"/>
  <c r="K65" i="3"/>
  <c r="K68" i="3" s="1"/>
  <c r="O60" i="3"/>
  <c r="O75" i="3" s="1"/>
  <c r="M60" i="3"/>
  <c r="L60" i="3"/>
  <c r="K60" i="3"/>
  <c r="J60" i="3"/>
  <c r="J75" i="3" s="1"/>
  <c r="G60" i="3"/>
  <c r="G75" i="3" s="1"/>
  <c r="F60" i="3"/>
  <c r="J36" i="3"/>
  <c r="I36" i="3"/>
  <c r="H36" i="3"/>
  <c r="G36" i="3"/>
  <c r="F36" i="3"/>
  <c r="K35" i="3"/>
  <c r="K36" i="3" s="1"/>
  <c r="K20" i="3"/>
  <c r="J20" i="3"/>
  <c r="I20" i="3"/>
  <c r="H20" i="3"/>
  <c r="F20" i="3"/>
  <c r="F74" i="2"/>
  <c r="E74" i="2"/>
  <c r="N68" i="2"/>
  <c r="N75" i="2" s="1"/>
  <c r="M68" i="2"/>
  <c r="F68" i="2"/>
  <c r="K65" i="2"/>
  <c r="K68" i="2" s="1"/>
  <c r="O60" i="2"/>
  <c r="O75" i="2" s="1"/>
  <c r="M60" i="2"/>
  <c r="L60" i="2"/>
  <c r="L75" i="2" s="1"/>
  <c r="K60" i="2"/>
  <c r="J60" i="2"/>
  <c r="G60" i="2"/>
  <c r="F60" i="2"/>
  <c r="J36" i="2"/>
  <c r="I36" i="2"/>
  <c r="H36" i="2"/>
  <c r="G36" i="2"/>
  <c r="F36" i="2"/>
  <c r="K35" i="2"/>
  <c r="K36" i="2" s="1"/>
  <c r="K20" i="2"/>
  <c r="J20" i="2"/>
  <c r="I20" i="2"/>
  <c r="H20" i="2"/>
  <c r="F20" i="2"/>
  <c r="E36" i="4" l="1"/>
  <c r="E20" i="4"/>
  <c r="G75" i="4"/>
  <c r="E60" i="4"/>
  <c r="E75" i="4" s="1"/>
  <c r="I75" i="4"/>
  <c r="F75" i="3"/>
  <c r="E20" i="3"/>
  <c r="E20" i="2"/>
  <c r="I75" i="2"/>
  <c r="K75" i="2"/>
  <c r="E36" i="2"/>
  <c r="E36" i="3"/>
  <c r="F75" i="4"/>
  <c r="H75" i="2"/>
  <c r="E60" i="3"/>
  <c r="M75" i="4"/>
  <c r="F75" i="2"/>
  <c r="G75" i="2"/>
  <c r="H75" i="3"/>
  <c r="J75" i="4"/>
  <c r="E60" i="2"/>
  <c r="M75" i="2"/>
  <c r="I75" i="3"/>
  <c r="K75" i="4"/>
  <c r="K75" i="3"/>
  <c r="E68" i="3"/>
  <c r="L75" i="4"/>
  <c r="E68" i="2"/>
  <c r="J75" i="2"/>
  <c r="L75" i="3"/>
  <c r="H75" i="4"/>
  <c r="E75" i="3" l="1"/>
  <c r="P75" i="4"/>
  <c r="P75" i="2"/>
  <c r="E75" i="2"/>
</calcChain>
</file>

<file path=xl/sharedStrings.xml><?xml version="1.0" encoding="utf-8"?>
<sst xmlns="http://schemas.openxmlformats.org/spreadsheetml/2006/main" count="802" uniqueCount="163">
  <si>
    <t>Apstiprināts LBTU  LF Domes sēdē</t>
  </si>
  <si>
    <t>2023. gada 28. februārī</t>
  </si>
  <si>
    <t>Domes pr.-tāja.............................D.Siliņa</t>
  </si>
  <si>
    <t>Domes sekretāre.........................I.Sivicka</t>
  </si>
  <si>
    <t>N.p.                 k.</t>
  </si>
  <si>
    <t>Kods</t>
  </si>
  <si>
    <t>Studiju kursi</t>
  </si>
  <si>
    <t>Kontroles veids</t>
  </si>
  <si>
    <t xml:space="preserve">Apjoms </t>
  </si>
  <si>
    <t>1.gads</t>
  </si>
  <si>
    <t>2.gads</t>
  </si>
  <si>
    <t>3.gads</t>
  </si>
  <si>
    <t>4.gads</t>
  </si>
  <si>
    <t>kopā</t>
  </si>
  <si>
    <t>t.sk.           k.d.</t>
  </si>
  <si>
    <t>KP</t>
  </si>
  <si>
    <t>Vispārizglītojošie studiju kursi (Bv)</t>
  </si>
  <si>
    <t>Citi4016</t>
  </si>
  <si>
    <t>Darba un civilā aizsardzība</t>
  </si>
  <si>
    <t>E</t>
  </si>
  <si>
    <t>Filz1018</t>
  </si>
  <si>
    <t>Filozofija, ētika, estētika</t>
  </si>
  <si>
    <t>LauZ3175</t>
  </si>
  <si>
    <t>Agroekoloģija un vides aizsardzība</t>
  </si>
  <si>
    <t>Ia</t>
  </si>
  <si>
    <t>VadZ3024</t>
  </si>
  <si>
    <t>Uzņēmuma vadīšanas pamati</t>
  </si>
  <si>
    <t>ValoP031/34*</t>
  </si>
  <si>
    <t>Profesionālā angļu/ vācu valoda lauksaimniecībā I</t>
  </si>
  <si>
    <t>I</t>
  </si>
  <si>
    <t>ValoP032/35*</t>
  </si>
  <si>
    <t>Profesionālā angļu/ vācu valoda lauksaimniecībā II</t>
  </si>
  <si>
    <t>LauZ4240</t>
  </si>
  <si>
    <t>Patentzinība un standarti</t>
  </si>
  <si>
    <t>LauZ3004</t>
  </si>
  <si>
    <t>Uzņēmējdarbība lauksaimniecībā</t>
  </si>
  <si>
    <t>1. daļas kopapjoms, KP</t>
  </si>
  <si>
    <t>2. Nozares teorētiskie pamatkursi (Bt)</t>
  </si>
  <si>
    <t>Biol1015</t>
  </si>
  <si>
    <t>Biometrija</t>
  </si>
  <si>
    <t>Ķīmi1012</t>
  </si>
  <si>
    <t>Ķīmija</t>
  </si>
  <si>
    <t>Biol1010</t>
  </si>
  <si>
    <t>Zooloģija</t>
  </si>
  <si>
    <t>LauZ2046</t>
  </si>
  <si>
    <t>Lauksaimniecības resursi</t>
  </si>
  <si>
    <t>Ekon2130</t>
  </si>
  <si>
    <t>Ekonomikas teorija</t>
  </si>
  <si>
    <t>Fizi2036</t>
  </si>
  <si>
    <t>Agrofizika</t>
  </si>
  <si>
    <t>Vete2022</t>
  </si>
  <si>
    <t>Dzīvnieku fizioloģija</t>
  </si>
  <si>
    <t>Biol3014</t>
  </si>
  <si>
    <t>Augu fizioloģija I</t>
  </si>
  <si>
    <t>Biol1001</t>
  </si>
  <si>
    <t>Botānika</t>
  </si>
  <si>
    <t>Ekon2126</t>
  </si>
  <si>
    <t>Grāmatvedība un investīcijas</t>
  </si>
  <si>
    <t>Biol3008</t>
  </si>
  <si>
    <t>Mikrobioloģija</t>
  </si>
  <si>
    <t>LauZ4010</t>
  </si>
  <si>
    <t>Pētījumu metodika</t>
  </si>
  <si>
    <t>k.d.</t>
  </si>
  <si>
    <t xml:space="preserve"> LauZ3182</t>
  </si>
  <si>
    <t>Ilgtspējīga lauksaimniecības politika</t>
  </si>
  <si>
    <t>2. daļas koapjoms, KP</t>
  </si>
  <si>
    <t>3. Nozares profesionālās specializācijas kursi (SpOK, SpVK)</t>
  </si>
  <si>
    <t>LauZ4031</t>
  </si>
  <si>
    <t>Lauksaimniecības mehanizācija</t>
  </si>
  <si>
    <t>Ekon2127</t>
  </si>
  <si>
    <t>LauZ2040</t>
  </si>
  <si>
    <t xml:space="preserve">Augsnes zinātne un agroķīmija </t>
  </si>
  <si>
    <t>LauZ2041</t>
  </si>
  <si>
    <t>k.d</t>
  </si>
  <si>
    <t>LauZ2044</t>
  </si>
  <si>
    <t>Laukkopības pamati</t>
  </si>
  <si>
    <t>Ekon3126</t>
  </si>
  <si>
    <t>Bioekonomika lauksaimniecībā</t>
  </si>
  <si>
    <t>VadZ4079</t>
  </si>
  <si>
    <t>Klientu attiecību vadība</t>
  </si>
  <si>
    <t>LauZ3154</t>
  </si>
  <si>
    <t>Lopkopības produktu ražošana I</t>
  </si>
  <si>
    <t>LauZ3147</t>
  </si>
  <si>
    <t xml:space="preserve">Dārzkopības produkcijas ražošana I </t>
  </si>
  <si>
    <t>LauZ3168</t>
  </si>
  <si>
    <t>Augu aizsardzība I</t>
  </si>
  <si>
    <t>LauZ3169</t>
  </si>
  <si>
    <t>Augu aizsardzība II</t>
  </si>
  <si>
    <t>LauZ3171</t>
  </si>
  <si>
    <t xml:space="preserve">Dārzkopības produkcijas ražošana II </t>
  </si>
  <si>
    <t>LauZ4253</t>
  </si>
  <si>
    <t>Augkopības produkcijas ražošana I</t>
  </si>
  <si>
    <t>LauZ3156</t>
  </si>
  <si>
    <t>Lopkopības produktu ražošana II</t>
  </si>
  <si>
    <t>LauZ2048</t>
  </si>
  <si>
    <t xml:space="preserve">Lopbarības ražošana </t>
  </si>
  <si>
    <t>HidZ4012</t>
  </si>
  <si>
    <t>Meliorācija</t>
  </si>
  <si>
    <t>LauZ3148</t>
  </si>
  <si>
    <t>Dārzkopības produkcijas ražošana III</t>
  </si>
  <si>
    <t>LauZ4237</t>
  </si>
  <si>
    <t>Augkopības produkcijas ražošana II</t>
  </si>
  <si>
    <t>LauZ4020</t>
  </si>
  <si>
    <t>Tirgzinība</t>
  </si>
  <si>
    <t>PārZ3065</t>
  </si>
  <si>
    <t>Lauksaimniecības produktu pārstrāde</t>
  </si>
  <si>
    <t xml:space="preserve">3. daļas kopapjoms, KP  </t>
  </si>
  <si>
    <t>4. Brīvās izvēles studiju kursi (Biv, Bik)</t>
  </si>
  <si>
    <t>5. Prakses (SpOK, SpVK)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</si>
  <si>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</si>
  <si>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</si>
  <si>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</si>
  <si>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</si>
  <si>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</si>
  <si>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</si>
  <si>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LauZP068 </t>
  </si>
  <si>
    <t>Uzņemējdarbība lauksaimniecībā I</t>
  </si>
  <si>
    <t>Uzņēmējdarbība lauksaimniecībā II</t>
  </si>
  <si>
    <t>5. prakšu kopapjoms, KP</t>
  </si>
  <si>
    <t>6. Gala pārbaudījumi: Bakalaura  darbs (GP)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</si>
  <si>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</si>
  <si>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</si>
  <si>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</si>
  <si>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</si>
  <si>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</si>
  <si>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</si>
  <si>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</si>
  <si>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</si>
  <si>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6. gala pārbaudījumu kopapjoms, KP</t>
  </si>
  <si>
    <t>Kopā</t>
  </si>
  <si>
    <t>* studenti izvēlas vienu no profesionālajām svešvalodām</t>
  </si>
  <si>
    <t>LauZ2109</t>
  </si>
  <si>
    <t>LauZ3005</t>
  </si>
  <si>
    <t>Lauksaimniecības likumdošana</t>
  </si>
  <si>
    <t>LauZ2047</t>
  </si>
  <si>
    <t>Agrārpolitika</t>
  </si>
  <si>
    <t xml:space="preserve">SpoZ1001  </t>
  </si>
  <si>
    <t>Sports I</t>
  </si>
  <si>
    <t xml:space="preserve">SpoZ1002  </t>
  </si>
  <si>
    <t>Sports II</t>
  </si>
  <si>
    <t>Pētījumu metodika / Pētījumu metodika lopkopībā*</t>
  </si>
  <si>
    <t>VadZ4036</t>
  </si>
  <si>
    <t>Projektu vadīšana</t>
  </si>
  <si>
    <t>Agronomija / Zootehnika</t>
  </si>
  <si>
    <t>Agronomija/Zootehnika</t>
  </si>
  <si>
    <t>LauZP069</t>
  </si>
  <si>
    <t>* studenti izvēlas vienu no piedāvātajiem studiju kursiem</t>
  </si>
  <si>
    <t>Digitālie risinājumi lauksaimniecībā</t>
  </si>
  <si>
    <t>InfT3051</t>
  </si>
  <si>
    <t>LauZ2109/LauZ3194</t>
  </si>
  <si>
    <t>1.  sem.</t>
  </si>
  <si>
    <t>2.  sem.</t>
  </si>
  <si>
    <t>3.  sem.</t>
  </si>
  <si>
    <t>4.   sem.</t>
  </si>
  <si>
    <t>6. sem.</t>
  </si>
  <si>
    <t>5.  sem</t>
  </si>
  <si>
    <t>7. sem.</t>
  </si>
  <si>
    <t>8.  sem.</t>
  </si>
  <si>
    <t>Profesionālā bakalaura studiju programmas "Lauksaimniecība"</t>
  </si>
  <si>
    <t xml:space="preserve"> 2023./ 2024. studiju gadam</t>
  </si>
  <si>
    <r>
      <t xml:space="preserve">kvalifikācija </t>
    </r>
    <r>
      <rPr>
        <b/>
        <i/>
        <sz val="12"/>
        <color rgb="FFC00000"/>
        <rFont val="Times New Roman"/>
        <family val="1"/>
      </rPr>
      <t>LAUKSAIMNIECISKĀS RAŽOŠANAS VADĪTĀJS</t>
    </r>
    <r>
      <rPr>
        <b/>
        <sz val="12"/>
        <rFont val="Times New Roman"/>
        <family val="1"/>
      </rPr>
      <t>, studiju plāns PILNA laika studijās</t>
    </r>
  </si>
  <si>
    <t>t.sk. k.d.</t>
  </si>
  <si>
    <t>LauZP084 /LauZP194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</si>
</sst>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1"/>
      <name val="Times New Roman"/>
      <family val="1"/>
    </font>
    <font>
      <sz val="9"/>
      <color theme="1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</font>
    <font>
      <sz val="11"/>
      <color rgb="FFFF0000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</font>
    <font>
      <b/>
      <i/>
      <sz val="12"/>
      <color rgb="FFC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25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7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" fillId="0" borderId="0" xfId="1"/>
    <xf numFmtId="0" fontId="2" fillId="3" borderId="1" xfId="1" applyFont="1" applyFill="1" applyBorder="1" applyAlignment="1">
      <alignment horizontal="center"/>
    </xf>
    <xf numFmtId="0" fontId="7" fillId="3" borderId="1" xfId="1" applyFont="1" applyFill="1" applyBorder="1"/>
    <xf numFmtId="0" fontId="7" fillId="3" borderId="1" xfId="1" applyFont="1" applyFill="1" applyBorder="1" applyAlignment="1">
      <alignment horizontal="center"/>
    </xf>
    <xf numFmtId="0" fontId="7" fillId="3" borderId="2" xfId="1" applyFont="1" applyFill="1" applyBorder="1"/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" fillId="3" borderId="0" xfId="1" applyFill="1"/>
    <xf numFmtId="0" fontId="4" fillId="3" borderId="0" xfId="1" applyFont="1" applyFill="1"/>
    <xf numFmtId="0" fontId="3" fillId="3" borderId="0" xfId="1" applyFont="1" applyFill="1"/>
    <xf numFmtId="0" fontId="2" fillId="0" borderId="0" xfId="1" applyFont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2" fillId="0" borderId="2" xfId="1" applyFont="1" applyBorder="1"/>
    <xf numFmtId="0" fontId="2" fillId="0" borderId="1" xfId="1" applyFont="1" applyBorder="1"/>
    <xf numFmtId="0" fontId="2" fillId="3" borderId="2" xfId="1" applyFont="1" applyFill="1" applyBorder="1"/>
    <xf numFmtId="0" fontId="2" fillId="3" borderId="3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15" fillId="3" borderId="0" xfId="1" applyFont="1" applyFill="1"/>
    <xf numFmtId="0" fontId="15" fillId="0" borderId="0" xfId="1" applyFont="1"/>
    <xf numFmtId="0" fontId="4" fillId="0" borderId="1" xfId="1" applyFont="1" applyBorder="1" applyAlignment="1">
      <alignment horizontal="center"/>
    </xf>
    <xf numFmtId="0" fontId="16" fillId="4" borderId="1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4" fillId="4" borderId="3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14" fillId="4" borderId="5" xfId="1" applyFont="1" applyFill="1" applyBorder="1" applyAlignment="1">
      <alignment horizontal="center"/>
    </xf>
    <xf numFmtId="0" fontId="2" fillId="3" borderId="1" xfId="1" applyFont="1" applyFill="1" applyBorder="1"/>
    <xf numFmtId="0" fontId="7" fillId="3" borderId="1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3" fillId="3" borderId="5" xfId="1" applyFont="1" applyFill="1" applyBorder="1"/>
    <xf numFmtId="0" fontId="2" fillId="0" borderId="1" xfId="1" applyFont="1" applyBorder="1" applyAlignment="1">
      <alignment horizontal="left"/>
    </xf>
    <xf numFmtId="0" fontId="3" fillId="0" borderId="4" xfId="1" applyFont="1" applyBorder="1"/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3" fillId="0" borderId="5" xfId="1" applyFont="1" applyBorder="1"/>
    <xf numFmtId="0" fontId="7" fillId="0" borderId="2" xfId="1" applyFont="1" applyBorder="1" applyAlignment="1">
      <alignment horizontal="center"/>
    </xf>
    <xf numFmtId="0" fontId="17" fillId="0" borderId="0" xfId="1" applyFont="1"/>
    <xf numFmtId="0" fontId="2" fillId="3" borderId="0" xfId="1" applyFont="1" applyFill="1"/>
    <xf numFmtId="0" fontId="14" fillId="2" borderId="1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3" fillId="2" borderId="2" xfId="1" applyFont="1" applyFill="1" applyBorder="1"/>
    <xf numFmtId="0" fontId="16" fillId="2" borderId="3" xfId="1" applyFont="1" applyFill="1" applyBorder="1"/>
    <xf numFmtId="0" fontId="16" fillId="2" borderId="4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2" borderId="4" xfId="1" applyFont="1" applyFill="1" applyBorder="1"/>
    <xf numFmtId="0" fontId="19" fillId="0" borderId="0" xfId="1" applyFont="1"/>
    <xf numFmtId="0" fontId="20" fillId="0" borderId="0" xfId="1" applyFont="1"/>
    <xf numFmtId="0" fontId="7" fillId="0" borderId="2" xfId="1" applyFont="1" applyBorder="1"/>
    <xf numFmtId="0" fontId="7" fillId="0" borderId="7" xfId="1" applyFont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/>
    </xf>
    <xf numFmtId="0" fontId="2" fillId="0" borderId="3" xfId="1" applyFont="1" applyBorder="1"/>
    <xf numFmtId="0" fontId="2" fillId="0" borderId="8" xfId="1" applyFont="1" applyBorder="1" applyAlignment="1">
      <alignment horizontal="left"/>
    </xf>
    <xf numFmtId="0" fontId="16" fillId="2" borderId="2" xfId="1" applyFont="1" applyFill="1" applyBorder="1"/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22" fillId="0" borderId="0" xfId="2"/>
    <xf numFmtId="0" fontId="4" fillId="0" borderId="1" xfId="1" applyFont="1" applyBorder="1" applyAlignment="1">
      <alignment horizontal="left"/>
    </xf>
    <xf numFmtId="0" fontId="16" fillId="0" borderId="1" xfId="1" applyFont="1" applyBorder="1" applyAlignment="1">
      <alignment horizontal="center"/>
    </xf>
    <xf numFmtId="0" fontId="16" fillId="0" borderId="2" xfId="1" applyFont="1" applyBorder="1"/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3" fillId="3" borderId="1" xfId="1" applyFont="1" applyFill="1" applyBorder="1" applyAlignment="1">
      <alignment horizontal="center"/>
    </xf>
    <xf numFmtId="0" fontId="23" fillId="3" borderId="1" xfId="1" applyFont="1" applyFill="1" applyBorder="1"/>
    <xf numFmtId="0" fontId="23" fillId="3" borderId="2" xfId="1" applyFont="1" applyFill="1" applyBorder="1" applyAlignment="1">
      <alignment horizontal="center"/>
    </xf>
    <xf numFmtId="0" fontId="23" fillId="3" borderId="3" xfId="1" applyFont="1" applyFill="1" applyBorder="1" applyAlignment="1">
      <alignment horizontal="center"/>
    </xf>
    <xf numFmtId="0" fontId="23" fillId="3" borderId="4" xfId="1" applyFont="1" applyFill="1" applyBorder="1" applyAlignment="1">
      <alignment horizontal="center"/>
    </xf>
    <xf numFmtId="0" fontId="23" fillId="3" borderId="5" xfId="1" applyFont="1" applyFill="1" applyBorder="1" applyAlignment="1">
      <alignment horizontal="center"/>
    </xf>
    <xf numFmtId="0" fontId="23" fillId="0" borderId="1" xfId="1" applyFont="1" applyBorder="1"/>
    <xf numFmtId="0" fontId="23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1" xfId="1" applyFont="1" applyBorder="1"/>
    <xf numFmtId="0" fontId="24" fillId="0" borderId="2" xfId="1" applyFont="1" applyBorder="1"/>
    <xf numFmtId="0" fontId="24" fillId="0" borderId="3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4" fillId="0" borderId="7" xfId="1" applyFont="1" applyBorder="1" applyAlignment="1">
      <alignment horizontal="center"/>
    </xf>
    <xf numFmtId="0" fontId="24" fillId="3" borderId="7" xfId="1" applyFont="1" applyFill="1" applyBorder="1" applyAlignment="1">
      <alignment horizontal="center"/>
    </xf>
    <xf numFmtId="0" fontId="24" fillId="3" borderId="2" xfId="1" applyFont="1" applyFill="1" applyBorder="1"/>
    <xf numFmtId="0" fontId="24" fillId="3" borderId="3" xfId="1" applyFont="1" applyFill="1" applyBorder="1" applyAlignment="1">
      <alignment horizontal="center"/>
    </xf>
    <xf numFmtId="0" fontId="24" fillId="3" borderId="4" xfId="1" applyFont="1" applyFill="1" applyBorder="1" applyAlignment="1">
      <alignment horizontal="center"/>
    </xf>
    <xf numFmtId="0" fontId="24" fillId="3" borderId="5" xfId="1" applyFont="1" applyFill="1" applyBorder="1" applyAlignment="1">
      <alignment horizontal="center"/>
    </xf>
    <xf numFmtId="0" fontId="24" fillId="3" borderId="1" xfId="1" applyFont="1" applyFill="1" applyBorder="1" applyAlignment="1">
      <alignment horizontal="center"/>
    </xf>
    <xf numFmtId="0" fontId="23" fillId="3" borderId="1" xfId="0" applyFont="1" applyFill="1" applyBorder="1"/>
    <xf numFmtId="0" fontId="23" fillId="3" borderId="1" xfId="0" applyFont="1" applyFill="1" applyBorder="1" applyAlignment="1">
      <alignment horizontal="left"/>
    </xf>
    <xf numFmtId="0" fontId="24" fillId="3" borderId="1" xfId="1" applyFont="1" applyFill="1" applyBorder="1"/>
    <xf numFmtId="0" fontId="24" fillId="0" borderId="0" xfId="1" applyFont="1"/>
    <xf numFmtId="0" fontId="24" fillId="3" borderId="0" xfId="1" applyFont="1" applyFill="1"/>
    <xf numFmtId="0" fontId="25" fillId="3" borderId="0" xfId="1" applyFont="1" applyFill="1"/>
    <xf numFmtId="0" fontId="27" fillId="3" borderId="1" xfId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/>
    </xf>
    <xf numFmtId="0" fontId="27" fillId="3" borderId="5" xfId="1" applyFont="1" applyFill="1" applyBorder="1" applyAlignment="1">
      <alignment horizontal="center" vertical="center" wrapText="1"/>
    </xf>
    <xf numFmtId="0" fontId="27" fillId="3" borderId="4" xfId="1" applyFont="1" applyFill="1" applyBorder="1" applyAlignment="1">
      <alignment horizontal="center" vertical="center" wrapText="1"/>
    </xf>
    <xf numFmtId="0" fontId="26" fillId="3" borderId="1" xfId="1" applyFont="1" applyFill="1" applyBorder="1" applyAlignment="1">
      <alignment horizontal="center"/>
    </xf>
    <xf numFmtId="0" fontId="24" fillId="3" borderId="2" xfId="1" applyFont="1" applyFill="1" applyBorder="1" applyAlignment="1">
      <alignment horizontal="center"/>
    </xf>
    <xf numFmtId="0" fontId="31" fillId="3" borderId="4" xfId="1" applyFont="1" applyFill="1" applyBorder="1" applyAlignment="1">
      <alignment horizontal="center"/>
    </xf>
    <xf numFmtId="0" fontId="31" fillId="3" borderId="5" xfId="1" applyFont="1" applyFill="1" applyBorder="1" applyAlignment="1">
      <alignment horizontal="center"/>
    </xf>
    <xf numFmtId="0" fontId="31" fillId="3" borderId="1" xfId="1" applyFont="1" applyFill="1" applyBorder="1" applyAlignment="1">
      <alignment horizontal="center"/>
    </xf>
    <xf numFmtId="0" fontId="24" fillId="3" borderId="0" xfId="1" applyFont="1" applyFill="1" applyAlignment="1">
      <alignment horizontal="left"/>
    </xf>
    <xf numFmtId="0" fontId="29" fillId="3" borderId="1" xfId="1" applyFont="1" applyFill="1" applyBorder="1" applyAlignment="1">
      <alignment horizontal="center"/>
    </xf>
    <xf numFmtId="0" fontId="29" fillId="3" borderId="2" xfId="1" applyFont="1" applyFill="1" applyBorder="1" applyAlignment="1">
      <alignment horizontal="center"/>
    </xf>
    <xf numFmtId="0" fontId="29" fillId="3" borderId="3" xfId="1" applyFont="1" applyFill="1" applyBorder="1" applyAlignment="1">
      <alignment horizontal="center"/>
    </xf>
    <xf numFmtId="0" fontId="29" fillId="3" borderId="4" xfId="1" applyFont="1" applyFill="1" applyBorder="1" applyAlignment="1">
      <alignment horizontal="center"/>
    </xf>
    <xf numFmtId="0" fontId="29" fillId="3" borderId="5" xfId="1" applyFont="1" applyFill="1" applyBorder="1" applyAlignment="1">
      <alignment horizontal="center"/>
    </xf>
    <xf numFmtId="0" fontId="31" fillId="3" borderId="2" xfId="1" applyFont="1" applyFill="1" applyBorder="1" applyAlignment="1">
      <alignment horizontal="center"/>
    </xf>
    <xf numFmtId="0" fontId="31" fillId="3" borderId="3" xfId="1" applyFont="1" applyFill="1" applyBorder="1" applyAlignment="1">
      <alignment horizontal="center"/>
    </xf>
    <xf numFmtId="0" fontId="24" fillId="3" borderId="1" xfId="1" applyFont="1" applyFill="1" applyBorder="1" applyAlignment="1">
      <alignment horizontal="left"/>
    </xf>
    <xf numFmtId="0" fontId="1" fillId="3" borderId="5" xfId="1" applyFill="1" applyBorder="1"/>
    <xf numFmtId="0" fontId="1" fillId="3" borderId="4" xfId="1" applyFill="1" applyBorder="1"/>
    <xf numFmtId="0" fontId="32" fillId="3" borderId="0" xfId="1" applyFont="1" applyFill="1"/>
    <xf numFmtId="0" fontId="26" fillId="3" borderId="2" xfId="1" applyFont="1" applyFill="1" applyBorder="1"/>
    <xf numFmtId="0" fontId="31" fillId="3" borderId="3" xfId="1" applyFont="1" applyFill="1" applyBorder="1"/>
    <xf numFmtId="0" fontId="31" fillId="3" borderId="4" xfId="1" applyFont="1" applyFill="1" applyBorder="1"/>
    <xf numFmtId="0" fontId="31" fillId="3" borderId="5" xfId="1" applyFont="1" applyFill="1" applyBorder="1"/>
    <xf numFmtId="0" fontId="31" fillId="3" borderId="1" xfId="1" applyFont="1" applyFill="1" applyBorder="1"/>
    <xf numFmtId="0" fontId="26" fillId="3" borderId="2" xfId="1" applyFont="1" applyFill="1" applyBorder="1" applyAlignment="1">
      <alignment horizontal="center"/>
    </xf>
    <xf numFmtId="0" fontId="26" fillId="3" borderId="5" xfId="1" applyFont="1" applyFill="1" applyBorder="1" applyAlignment="1">
      <alignment horizontal="center"/>
    </xf>
    <xf numFmtId="0" fontId="24" fillId="3" borderId="3" xfId="1" applyFont="1" applyFill="1" applyBorder="1"/>
    <xf numFmtId="0" fontId="24" fillId="3" borderId="8" xfId="1" applyFont="1" applyFill="1" applyBorder="1" applyAlignment="1">
      <alignment horizontal="left"/>
    </xf>
    <xf numFmtId="0" fontId="31" fillId="3" borderId="2" xfId="1" applyFont="1" applyFill="1" applyBorder="1"/>
    <xf numFmtId="0" fontId="26" fillId="3" borderId="3" xfId="1" applyFont="1" applyFill="1" applyBorder="1" applyAlignment="1">
      <alignment horizontal="center"/>
    </xf>
    <xf numFmtId="0" fontId="26" fillId="3" borderId="4" xfId="1" applyFont="1" applyFill="1" applyBorder="1" applyAlignment="1">
      <alignment horizontal="center"/>
    </xf>
    <xf numFmtId="0" fontId="28" fillId="3" borderId="0" xfId="1" applyFont="1" applyFill="1" applyAlignment="1">
      <alignment horizontal="center"/>
    </xf>
    <xf numFmtId="0" fontId="25" fillId="0" borderId="0" xfId="1" applyFont="1"/>
    <xf numFmtId="0" fontId="31" fillId="0" borderId="5" xfId="1" applyFont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29" fillId="2" borderId="3" xfId="1" applyFont="1" applyFill="1" applyBorder="1" applyAlignment="1">
      <alignment horizontal="center"/>
    </xf>
    <xf numFmtId="0" fontId="29" fillId="2" borderId="1" xfId="1" applyFont="1" applyFill="1" applyBorder="1" applyAlignment="1">
      <alignment horizontal="center"/>
    </xf>
    <xf numFmtId="0" fontId="31" fillId="4" borderId="5" xfId="1" applyFont="1" applyFill="1" applyBorder="1" applyAlignment="1">
      <alignment horizontal="center"/>
    </xf>
    <xf numFmtId="0" fontId="31" fillId="4" borderId="1" xfId="1" applyFont="1" applyFill="1" applyBorder="1" applyAlignment="1">
      <alignment horizontal="center"/>
    </xf>
    <xf numFmtId="0" fontId="1" fillId="0" borderId="5" xfId="1" applyBorder="1"/>
    <xf numFmtId="0" fontId="31" fillId="2" borderId="5" xfId="1" applyFont="1" applyFill="1" applyBorder="1" applyAlignment="1">
      <alignment horizontal="center"/>
    </xf>
    <xf numFmtId="0" fontId="31" fillId="2" borderId="1" xfId="1" applyFont="1" applyFill="1" applyBorder="1" applyAlignment="1">
      <alignment horizontal="center"/>
    </xf>
    <xf numFmtId="0" fontId="31" fillId="2" borderId="5" xfId="1" applyFont="1" applyFill="1" applyBorder="1"/>
    <xf numFmtId="0" fontId="31" fillId="2" borderId="1" xfId="1" applyFont="1" applyFill="1" applyBorder="1"/>
    <xf numFmtId="0" fontId="26" fillId="4" borderId="5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0" fillId="0" borderId="5" xfId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30" fillId="5" borderId="4" xfId="1" applyFont="1" applyFill="1" applyBorder="1" applyAlignment="1">
      <alignment horizontal="center" vertical="center" wrapText="1"/>
    </xf>
    <xf numFmtId="0" fontId="31" fillId="0" borderId="4" xfId="1" applyFont="1" applyBorder="1" applyAlignment="1">
      <alignment horizontal="center"/>
    </xf>
    <xf numFmtId="0" fontId="29" fillId="2" borderId="5" xfId="1" applyFont="1" applyFill="1" applyBorder="1" applyAlignment="1">
      <alignment horizontal="center"/>
    </xf>
    <xf numFmtId="0" fontId="29" fillId="2" borderId="2" xfId="1" applyFont="1" applyFill="1" applyBorder="1" applyAlignment="1">
      <alignment horizontal="center"/>
    </xf>
    <xf numFmtId="0" fontId="31" fillId="4" borderId="4" xfId="1" applyFont="1" applyFill="1" applyBorder="1" applyAlignment="1">
      <alignment horizontal="center"/>
    </xf>
    <xf numFmtId="0" fontId="1" fillId="0" borderId="4" xfId="1" applyBorder="1"/>
    <xf numFmtId="0" fontId="31" fillId="2" borderId="4" xfId="1" applyFont="1" applyFill="1" applyBorder="1" applyAlignment="1">
      <alignment horizontal="center"/>
    </xf>
    <xf numFmtId="0" fontId="31" fillId="2" borderId="4" xfId="1" applyFont="1" applyFill="1" applyBorder="1"/>
    <xf numFmtId="0" fontId="26" fillId="4" borderId="4" xfId="1" applyFont="1" applyFill="1" applyBorder="1" applyAlignment="1">
      <alignment horizontal="center"/>
    </xf>
    <xf numFmtId="0" fontId="24" fillId="3" borderId="1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/>
    </xf>
    <xf numFmtId="0" fontId="24" fillId="3" borderId="0" xfId="1" applyFont="1" applyFill="1" applyAlignment="1">
      <alignment horizontal="right"/>
    </xf>
    <xf numFmtId="0" fontId="28" fillId="3" borderId="5" xfId="1" applyFont="1" applyFill="1" applyBorder="1" applyAlignment="1">
      <alignment horizontal="center" vertical="center"/>
    </xf>
    <xf numFmtId="0" fontId="28" fillId="3" borderId="4" xfId="1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center"/>
    </xf>
    <xf numFmtId="0" fontId="26" fillId="3" borderId="6" xfId="1" applyFont="1" applyFill="1" applyBorder="1" applyAlignment="1">
      <alignment horizontal="center"/>
    </xf>
    <xf numFmtId="0" fontId="26" fillId="3" borderId="5" xfId="1" applyFont="1" applyFill="1" applyBorder="1" applyAlignment="1">
      <alignment horizontal="center"/>
    </xf>
    <xf numFmtId="0" fontId="29" fillId="3" borderId="2" xfId="1" applyFont="1" applyFill="1" applyBorder="1" applyAlignment="1">
      <alignment horizontal="right"/>
    </xf>
    <xf numFmtId="0" fontId="29" fillId="3" borderId="6" xfId="1" applyFont="1" applyFill="1" applyBorder="1" applyAlignment="1">
      <alignment horizontal="right"/>
    </xf>
    <xf numFmtId="0" fontId="29" fillId="3" borderId="5" xfId="1" applyFont="1" applyFill="1" applyBorder="1" applyAlignment="1">
      <alignment horizontal="right"/>
    </xf>
    <xf numFmtId="0" fontId="26" fillId="3" borderId="1" xfId="1" applyFont="1" applyFill="1" applyBorder="1" applyAlignment="1">
      <alignment horizontal="center"/>
    </xf>
    <xf numFmtId="0" fontId="26" fillId="3" borderId="2" xfId="1" applyFont="1" applyFill="1" applyBorder="1" applyAlignment="1">
      <alignment horizontal="right"/>
    </xf>
    <xf numFmtId="0" fontId="26" fillId="3" borderId="6" xfId="1" applyFont="1" applyFill="1" applyBorder="1" applyAlignment="1">
      <alignment horizontal="right"/>
    </xf>
    <xf numFmtId="0" fontId="26" fillId="3" borderId="5" xfId="1" applyFont="1" applyFill="1" applyBorder="1" applyAlignment="1">
      <alignment horizontal="right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6" fillId="4" borderId="2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18" fillId="2" borderId="2" xfId="1" applyFont="1" applyFill="1" applyBorder="1" applyAlignment="1">
      <alignment horizontal="right"/>
    </xf>
    <xf numFmtId="0" fontId="18" fillId="2" borderId="6" xfId="1" applyFont="1" applyFill="1" applyBorder="1" applyAlignment="1">
      <alignment horizontal="right"/>
    </xf>
    <xf numFmtId="0" fontId="18" fillId="2" borderId="5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right"/>
    </xf>
    <xf numFmtId="0" fontId="6" fillId="2" borderId="6" xfId="1" applyFont="1" applyFill="1" applyBorder="1" applyAlignment="1">
      <alignment horizontal="right"/>
    </xf>
    <xf numFmtId="0" fontId="6" fillId="2" borderId="5" xfId="1" applyFont="1" applyFill="1" applyBorder="1" applyAlignment="1">
      <alignment horizontal="right"/>
    </xf>
    <xf numFmtId="0" fontId="6" fillId="3" borderId="2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right"/>
    </xf>
    <xf numFmtId="0" fontId="10" fillId="2" borderId="6" xfId="1" applyFont="1" applyFill="1" applyBorder="1" applyAlignment="1">
      <alignment horizontal="right"/>
    </xf>
    <xf numFmtId="0" fontId="10" fillId="2" borderId="5" xfId="1" applyFont="1" applyFill="1" applyBorder="1" applyAlignment="1">
      <alignment horizontal="right"/>
    </xf>
    <xf numFmtId="0" fontId="13" fillId="0" borderId="1" xfId="1" applyFont="1" applyBorder="1" applyAlignment="1">
      <alignment horizontal="center"/>
    </xf>
    <xf numFmtId="0" fontId="10" fillId="4" borderId="2" xfId="1" applyFont="1" applyFill="1" applyBorder="1" applyAlignment="1">
      <alignment horizontal="right"/>
    </xf>
    <xf numFmtId="0" fontId="10" fillId="4" borderId="6" xfId="1" applyFont="1" applyFill="1" applyBorder="1" applyAlignment="1">
      <alignment horizontal="right"/>
    </xf>
    <xf numFmtId="0" fontId="10" fillId="4" borderId="5" xfId="1" applyFont="1" applyFill="1" applyBorder="1" applyAlignment="1">
      <alignment horizontal="right"/>
    </xf>
    <xf numFmtId="0" fontId="13" fillId="3" borderId="1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29" fillId="5" borderId="5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29" fillId="5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26" fillId="3" borderId="9" xfId="1" applyFont="1" applyFill="1" applyBorder="1" applyAlignment="1">
      <alignment horizontal="center" vertical="center" wrapText="1"/>
    </xf>
    <xf numFmtId="0" fontId="33" fillId="3" borderId="0" xfId="1" applyFont="1" applyFill="1" applyAlignment="1">
      <alignment horizontal="center"/>
    </xf>
    <xf numFmtId="0" fontId="29" fillId="5" borderId="3" xfId="1" applyFont="1" applyFill="1" applyBorder="1" applyAlignment="1">
      <alignment horizontal="center" vertical="center"/>
    </xf>
    <xf numFmtId="0" fontId="30" fillId="5" borderId="3" xfId="1" applyFont="1" applyFill="1" applyBorder="1" applyAlignment="1">
      <alignment horizontal="center" vertical="center" wrapText="1"/>
    </xf>
    <xf numFmtId="0" fontId="35" fillId="5" borderId="5" xfId="1" applyFont="1" applyFill="1" applyBorder="1" applyAlignment="1">
      <alignment horizontal="center" vertical="center" wrapText="1"/>
    </xf>
    <xf numFmtId="0" fontId="35" fillId="5" borderId="1" xfId="1" applyFont="1" applyFill="1" applyBorder="1" applyAlignment="1">
      <alignment horizontal="center" vertical="center" wrapText="1"/>
    </xf>
    <xf numFmtId="0" fontId="36" fillId="3" borderId="3" xfId="1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 wrapText="1"/>
    </xf>
    <xf numFmtId="0" fontId="36" fillId="3" borderId="5" xfId="1" applyFont="1" applyFill="1" applyBorder="1" applyAlignment="1">
      <alignment horizontal="center" vertical="center" wrapText="1"/>
    </xf>
    <xf numFmtId="0" fontId="36" fillId="3" borderId="1" xfId="1" applyFont="1" applyFill="1" applyBorder="1" applyAlignment="1">
      <alignment horizontal="center" vertical="center" wrapText="1"/>
    </xf>
    <xf numFmtId="0" fontId="35" fillId="5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1.xml"/><Relationship Id="rId5" Type="http://schemas.openxmlformats.org/officeDocument/2006/relationships/theme" Target="theme/theme1.xml"/><Relationship Id="rId10" Type="http://schemas.microsoft.com/office/2017/10/relationships/person" Target="persons/person4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1:S76"/>
  <sheetViews>
    <sheetView topLeftCell="A49" zoomScale="80" zoomScaleNormal="80" workbookViewId="0">
      <selection activeCell="D72" sqref="D72"/>
    </sheetView>
  </sheetViews>
  <sheetFormatPr defaultColWidth="9.109375" defaultRowHeight="13.2" x14ac:dyDescent="0.25"/>
  <cols>
    <col min="1" max="1" width="5" style="24" customWidth="1"/>
    <col min="2" max="2" width="5" style="122" customWidth="1"/>
    <col min="3" max="3" width="12.44140625" style="122" customWidth="1"/>
    <col min="4" max="4" width="40.109375" style="24" customWidth="1"/>
    <col min="5" max="5" width="8.109375" style="24" customWidth="1"/>
    <col min="6" max="7" width="6" style="24" customWidth="1"/>
    <col min="8" max="8" width="5.33203125" style="24" customWidth="1"/>
    <col min="9" max="9" width="5.5546875" style="24" customWidth="1"/>
    <col min="10" max="10" width="4.44140625" style="24" customWidth="1"/>
    <col min="11" max="11" width="4.88671875" style="24" customWidth="1"/>
    <col min="12" max="12" width="4.33203125" style="24" customWidth="1"/>
    <col min="13" max="13" width="4.44140625" style="24" customWidth="1"/>
    <col min="14" max="14" width="4.5546875" style="24" customWidth="1"/>
    <col min="15" max="15" width="5.33203125" style="24" customWidth="1"/>
    <col min="16" max="16" width="6.88671875" style="24" customWidth="1"/>
    <col min="17" max="17" width="12.88671875" style="122" customWidth="1"/>
    <col min="18" max="18" width="9.109375" style="122"/>
    <col min="19" max="16384" width="9.109375" style="24"/>
  </cols>
  <sheetData>
    <row r="1" spans="2:16" x14ac:dyDescent="0.25">
      <c r="E1" s="188" t="s">
        <v>0</v>
      </c>
      <c r="F1" s="188"/>
      <c r="G1" s="188"/>
      <c r="H1" s="188"/>
      <c r="I1" s="188"/>
      <c r="J1" s="188"/>
      <c r="K1" s="188"/>
      <c r="L1" s="188"/>
      <c r="M1" s="188"/>
    </row>
    <row r="2" spans="2:16" x14ac:dyDescent="0.25">
      <c r="E2" s="188" t="s">
        <v>1</v>
      </c>
      <c r="F2" s="188"/>
      <c r="G2" s="188"/>
      <c r="H2" s="188"/>
      <c r="I2" s="188"/>
      <c r="J2" s="188"/>
      <c r="K2" s="188"/>
      <c r="L2" s="188"/>
      <c r="M2" s="188"/>
    </row>
    <row r="3" spans="2:16" x14ac:dyDescent="0.25">
      <c r="E3" s="188" t="s">
        <v>2</v>
      </c>
      <c r="F3" s="188"/>
      <c r="G3" s="188"/>
      <c r="H3" s="188"/>
      <c r="I3" s="188"/>
      <c r="J3" s="188"/>
      <c r="K3" s="188"/>
      <c r="L3" s="188"/>
      <c r="M3" s="188"/>
    </row>
    <row r="4" spans="2:16" ht="15.6" x14ac:dyDescent="0.3">
      <c r="D4" s="123"/>
      <c r="E4" s="188" t="s">
        <v>3</v>
      </c>
      <c r="F4" s="188"/>
      <c r="G4" s="188"/>
      <c r="H4" s="188"/>
      <c r="I4" s="188"/>
      <c r="J4" s="188"/>
      <c r="K4" s="188"/>
      <c r="L4" s="188"/>
      <c r="M4" s="188"/>
      <c r="N4" s="123"/>
      <c r="O4" s="123"/>
    </row>
    <row r="5" spans="2:16" ht="15.6" customHeight="1" x14ac:dyDescent="0.3">
      <c r="B5" s="246" t="s">
        <v>158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2:16" ht="15.6" customHeight="1" x14ac:dyDescent="0.35">
      <c r="B6" s="246" t="s">
        <v>160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2:16" ht="15" customHeight="1" x14ac:dyDescent="0.25">
      <c r="B7" s="245" t="s">
        <v>159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2:16" ht="13.5" customHeight="1" x14ac:dyDescent="0.25">
      <c r="B8" s="183" t="s">
        <v>4</v>
      </c>
      <c r="C8" s="184" t="s">
        <v>5</v>
      </c>
      <c r="D8" s="184" t="s">
        <v>6</v>
      </c>
      <c r="E8" s="185" t="s">
        <v>7</v>
      </c>
      <c r="F8" s="186" t="s">
        <v>8</v>
      </c>
      <c r="G8" s="187"/>
      <c r="H8" s="247" t="s">
        <v>9</v>
      </c>
      <c r="I8" s="235"/>
      <c r="J8" s="189" t="s">
        <v>10</v>
      </c>
      <c r="K8" s="190"/>
      <c r="L8" s="189" t="s">
        <v>11</v>
      </c>
      <c r="M8" s="190"/>
      <c r="N8" s="189" t="s">
        <v>12</v>
      </c>
      <c r="O8" s="186"/>
    </row>
    <row r="9" spans="2:16" ht="22.5" customHeight="1" x14ac:dyDescent="0.3">
      <c r="B9" s="183"/>
      <c r="C9" s="184"/>
      <c r="D9" s="184"/>
      <c r="E9" s="185"/>
      <c r="F9" s="124" t="s">
        <v>13</v>
      </c>
      <c r="G9" s="125" t="s">
        <v>14</v>
      </c>
      <c r="H9" s="248" t="s">
        <v>150</v>
      </c>
      <c r="I9" s="174" t="s">
        <v>151</v>
      </c>
      <c r="J9" s="126" t="s">
        <v>152</v>
      </c>
      <c r="K9" s="127" t="s">
        <v>153</v>
      </c>
      <c r="L9" s="126" t="s">
        <v>155</v>
      </c>
      <c r="M9" s="127" t="s">
        <v>154</v>
      </c>
      <c r="N9" s="126" t="s">
        <v>156</v>
      </c>
      <c r="O9" s="124" t="s">
        <v>157</v>
      </c>
      <c r="P9" s="123"/>
    </row>
    <row r="10" spans="2:16" ht="15.75" customHeight="1" x14ac:dyDescent="0.25">
      <c r="B10" s="183"/>
      <c r="C10" s="184"/>
      <c r="D10" s="184"/>
      <c r="E10" s="185"/>
      <c r="F10" s="184" t="s">
        <v>15</v>
      </c>
      <c r="G10" s="184"/>
      <c r="H10" s="184"/>
      <c r="I10" s="184"/>
      <c r="J10" s="184"/>
      <c r="K10" s="184"/>
      <c r="L10" s="184"/>
      <c r="M10" s="184"/>
      <c r="N10" s="184"/>
      <c r="O10" s="184"/>
    </row>
    <row r="11" spans="2:16" ht="15.75" customHeight="1" x14ac:dyDescent="0.3">
      <c r="B11" s="197" t="s">
        <v>16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</row>
    <row r="12" spans="2:16" x14ac:dyDescent="0.25">
      <c r="B12" s="117">
        <v>1</v>
      </c>
      <c r="C12" s="120" t="s">
        <v>17</v>
      </c>
      <c r="D12" s="120" t="s">
        <v>18</v>
      </c>
      <c r="E12" s="117" t="s">
        <v>19</v>
      </c>
      <c r="F12" s="117">
        <v>2</v>
      </c>
      <c r="G12" s="129"/>
      <c r="H12" s="114">
        <v>2</v>
      </c>
      <c r="I12" s="115"/>
      <c r="J12" s="116"/>
      <c r="K12" s="115"/>
      <c r="L12" s="116"/>
      <c r="M12" s="130"/>
      <c r="N12" s="131"/>
      <c r="O12" s="132"/>
    </row>
    <row r="13" spans="2:16" x14ac:dyDescent="0.25">
      <c r="B13" s="117">
        <v>2</v>
      </c>
      <c r="C13" s="120" t="s">
        <v>20</v>
      </c>
      <c r="D13" s="120" t="s">
        <v>21</v>
      </c>
      <c r="E13" s="117" t="s">
        <v>19</v>
      </c>
      <c r="F13" s="117">
        <v>3</v>
      </c>
      <c r="G13" s="113"/>
      <c r="H13" s="114">
        <v>3</v>
      </c>
      <c r="I13" s="115"/>
      <c r="J13" s="116"/>
      <c r="K13" s="115"/>
      <c r="L13" s="116"/>
      <c r="M13" s="130"/>
      <c r="N13" s="131"/>
      <c r="O13" s="132"/>
    </row>
    <row r="14" spans="2:16" x14ac:dyDescent="0.25">
      <c r="B14" s="117">
        <v>3</v>
      </c>
      <c r="C14" s="120" t="s">
        <v>22</v>
      </c>
      <c r="D14" s="120" t="s">
        <v>23</v>
      </c>
      <c r="E14" s="117" t="s">
        <v>24</v>
      </c>
      <c r="F14" s="117">
        <v>2</v>
      </c>
      <c r="G14" s="113"/>
      <c r="H14" s="114"/>
      <c r="I14" s="115">
        <v>2</v>
      </c>
      <c r="J14" s="116"/>
      <c r="K14" s="115"/>
      <c r="L14" s="116"/>
      <c r="M14" s="130"/>
      <c r="N14" s="131"/>
      <c r="O14" s="132"/>
    </row>
    <row r="15" spans="2:16" x14ac:dyDescent="0.25">
      <c r="B15" s="117">
        <v>4</v>
      </c>
      <c r="C15" s="120" t="s">
        <v>25</v>
      </c>
      <c r="D15" s="120" t="s">
        <v>26</v>
      </c>
      <c r="E15" s="117" t="s">
        <v>19</v>
      </c>
      <c r="F15" s="117">
        <v>3</v>
      </c>
      <c r="G15" s="113"/>
      <c r="H15" s="114"/>
      <c r="I15" s="115">
        <v>3</v>
      </c>
      <c r="J15" s="116"/>
      <c r="K15" s="115"/>
      <c r="L15" s="116"/>
      <c r="M15" s="130"/>
      <c r="N15" s="131"/>
      <c r="O15" s="132"/>
      <c r="P15" s="133"/>
    </row>
    <row r="16" spans="2:16" x14ac:dyDescent="0.25">
      <c r="B16" s="117">
        <v>5</v>
      </c>
      <c r="C16" s="120" t="s">
        <v>27</v>
      </c>
      <c r="D16" s="120" t="s">
        <v>28</v>
      </c>
      <c r="E16" s="117" t="s">
        <v>29</v>
      </c>
      <c r="F16" s="117">
        <v>2</v>
      </c>
      <c r="G16" s="129"/>
      <c r="H16" s="114"/>
      <c r="I16" s="115">
        <v>2</v>
      </c>
      <c r="J16" s="116"/>
      <c r="K16" s="115"/>
      <c r="L16" s="116"/>
      <c r="M16" s="130"/>
      <c r="N16" s="131"/>
      <c r="O16" s="132"/>
    </row>
    <row r="17" spans="2:15" x14ac:dyDescent="0.25">
      <c r="B17" s="117">
        <v>6</v>
      </c>
      <c r="C17" s="120" t="s">
        <v>30</v>
      </c>
      <c r="D17" s="120" t="s">
        <v>31</v>
      </c>
      <c r="E17" s="117" t="s">
        <v>19</v>
      </c>
      <c r="F17" s="117">
        <v>2</v>
      </c>
      <c r="G17" s="129"/>
      <c r="H17" s="114"/>
      <c r="I17" s="115"/>
      <c r="J17" s="116">
        <v>2</v>
      </c>
      <c r="K17" s="115"/>
      <c r="L17" s="116"/>
      <c r="M17" s="130"/>
      <c r="N17" s="131"/>
      <c r="O17" s="132"/>
    </row>
    <row r="18" spans="2:15" x14ac:dyDescent="0.25">
      <c r="B18" s="117">
        <v>7</v>
      </c>
      <c r="C18" s="120" t="s">
        <v>32</v>
      </c>
      <c r="D18" s="120" t="s">
        <v>33</v>
      </c>
      <c r="E18" s="117" t="s">
        <v>24</v>
      </c>
      <c r="F18" s="117">
        <v>2</v>
      </c>
      <c r="G18" s="129"/>
      <c r="H18" s="114"/>
      <c r="I18" s="115"/>
      <c r="J18" s="116">
        <v>2</v>
      </c>
      <c r="K18" s="115"/>
      <c r="L18" s="116"/>
      <c r="M18" s="130"/>
      <c r="N18" s="131"/>
      <c r="O18" s="132"/>
    </row>
    <row r="19" spans="2:15" x14ac:dyDescent="0.25">
      <c r="B19" s="117">
        <v>8</v>
      </c>
      <c r="C19" s="120" t="s">
        <v>34</v>
      </c>
      <c r="D19" s="120" t="s">
        <v>35</v>
      </c>
      <c r="E19" s="117" t="s">
        <v>19</v>
      </c>
      <c r="F19" s="117">
        <v>4</v>
      </c>
      <c r="G19" s="129"/>
      <c r="H19" s="114"/>
      <c r="I19" s="115"/>
      <c r="J19" s="116"/>
      <c r="K19" s="115">
        <v>4</v>
      </c>
      <c r="L19" s="116"/>
      <c r="M19" s="130"/>
      <c r="N19" s="131"/>
      <c r="O19" s="132"/>
    </row>
    <row r="20" spans="2:15" ht="13.8" x14ac:dyDescent="0.25">
      <c r="B20" s="194" t="s">
        <v>36</v>
      </c>
      <c r="C20" s="195"/>
      <c r="D20" s="196"/>
      <c r="E20" s="134">
        <f>SUM(H20:O20)</f>
        <v>20</v>
      </c>
      <c r="F20" s="134">
        <f>SUM(F12:F19)</f>
        <v>20</v>
      </c>
      <c r="G20" s="135"/>
      <c r="H20" s="136">
        <f>SUM(H12:H19)</f>
        <v>5</v>
      </c>
      <c r="I20" s="137">
        <f>SUM(I12:I19)</f>
        <v>7</v>
      </c>
      <c r="J20" s="138">
        <f>SUM(J12:J19)</f>
        <v>4</v>
      </c>
      <c r="K20" s="135">
        <f>SUM(K12:K19)</f>
        <v>4</v>
      </c>
      <c r="L20" s="136"/>
      <c r="M20" s="135"/>
      <c r="N20" s="136"/>
      <c r="O20" s="134"/>
    </row>
    <row r="21" spans="2:15" ht="15.6" x14ac:dyDescent="0.3">
      <c r="B21" s="197" t="s">
        <v>37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2:15" x14ac:dyDescent="0.25">
      <c r="B22" s="117">
        <v>9</v>
      </c>
      <c r="C22" s="120" t="s">
        <v>38</v>
      </c>
      <c r="D22" s="120" t="s">
        <v>39</v>
      </c>
      <c r="E22" s="117" t="s">
        <v>19</v>
      </c>
      <c r="F22" s="117">
        <v>3</v>
      </c>
      <c r="G22" s="129"/>
      <c r="H22" s="114">
        <v>3</v>
      </c>
      <c r="I22" s="115"/>
      <c r="J22" s="116"/>
      <c r="K22" s="115"/>
      <c r="L22" s="116"/>
      <c r="M22" s="130"/>
      <c r="N22" s="131"/>
      <c r="O22" s="132"/>
    </row>
    <row r="23" spans="2:15" x14ac:dyDescent="0.25">
      <c r="B23" s="117">
        <v>10</v>
      </c>
      <c r="C23" s="120" t="s">
        <v>40</v>
      </c>
      <c r="D23" s="120" t="s">
        <v>41</v>
      </c>
      <c r="E23" s="117" t="s">
        <v>19</v>
      </c>
      <c r="F23" s="117">
        <v>4</v>
      </c>
      <c r="G23" s="129"/>
      <c r="H23" s="114">
        <v>4</v>
      </c>
      <c r="I23" s="115"/>
      <c r="J23" s="116"/>
      <c r="K23" s="115"/>
      <c r="L23" s="116"/>
      <c r="M23" s="130"/>
      <c r="N23" s="131"/>
      <c r="O23" s="132"/>
    </row>
    <row r="24" spans="2:15" x14ac:dyDescent="0.25">
      <c r="B24" s="117">
        <v>11</v>
      </c>
      <c r="C24" s="120" t="s">
        <v>42</v>
      </c>
      <c r="D24" s="120" t="s">
        <v>43</v>
      </c>
      <c r="E24" s="117" t="s">
        <v>24</v>
      </c>
      <c r="F24" s="117">
        <v>2</v>
      </c>
      <c r="G24" s="129"/>
      <c r="H24" s="114">
        <v>2</v>
      </c>
      <c r="I24" s="115"/>
      <c r="J24" s="116"/>
      <c r="K24" s="115"/>
      <c r="L24" s="116"/>
      <c r="M24" s="130"/>
      <c r="N24" s="131"/>
      <c r="O24" s="132"/>
    </row>
    <row r="25" spans="2:15" x14ac:dyDescent="0.25">
      <c r="B25" s="117">
        <v>12</v>
      </c>
      <c r="C25" s="120" t="s">
        <v>44</v>
      </c>
      <c r="D25" s="120" t="s">
        <v>45</v>
      </c>
      <c r="E25" s="117" t="s">
        <v>19</v>
      </c>
      <c r="F25" s="117">
        <v>4</v>
      </c>
      <c r="G25" s="129"/>
      <c r="H25" s="114">
        <v>4</v>
      </c>
      <c r="I25" s="115"/>
      <c r="J25" s="116"/>
      <c r="K25" s="115"/>
      <c r="L25" s="116"/>
      <c r="M25" s="130"/>
      <c r="N25" s="131"/>
      <c r="O25" s="132"/>
    </row>
    <row r="26" spans="2:15" x14ac:dyDescent="0.25">
      <c r="B26" s="117">
        <v>13</v>
      </c>
      <c r="C26" s="122" t="s">
        <v>46</v>
      </c>
      <c r="D26" s="120" t="s">
        <v>47</v>
      </c>
      <c r="E26" s="117" t="s">
        <v>19</v>
      </c>
      <c r="F26" s="117">
        <v>2</v>
      </c>
      <c r="G26" s="113"/>
      <c r="H26" s="114">
        <v>2</v>
      </c>
      <c r="I26" s="115"/>
      <c r="J26" s="116"/>
      <c r="K26" s="115"/>
      <c r="L26" s="116"/>
      <c r="M26" s="130"/>
      <c r="N26" s="131"/>
      <c r="O26" s="132"/>
    </row>
    <row r="27" spans="2:15" x14ac:dyDescent="0.25">
      <c r="B27" s="117">
        <v>14</v>
      </c>
      <c r="C27" s="120" t="s">
        <v>48</v>
      </c>
      <c r="D27" s="120" t="s">
        <v>49</v>
      </c>
      <c r="E27" s="117" t="s">
        <v>19</v>
      </c>
      <c r="F27" s="117">
        <v>4</v>
      </c>
      <c r="G27" s="129"/>
      <c r="H27" s="114"/>
      <c r="I27" s="115">
        <v>4</v>
      </c>
      <c r="J27" s="116"/>
      <c r="K27" s="115"/>
      <c r="L27" s="116"/>
      <c r="M27" s="130"/>
      <c r="N27" s="131"/>
      <c r="O27" s="132"/>
    </row>
    <row r="28" spans="2:15" x14ac:dyDescent="0.25">
      <c r="B28" s="117">
        <v>15</v>
      </c>
      <c r="C28" s="120" t="s">
        <v>50</v>
      </c>
      <c r="D28" s="120" t="s">
        <v>51</v>
      </c>
      <c r="E28" s="117" t="s">
        <v>24</v>
      </c>
      <c r="F28" s="117">
        <v>2</v>
      </c>
      <c r="G28" s="129"/>
      <c r="H28" s="114"/>
      <c r="I28" s="115">
        <v>2</v>
      </c>
      <c r="J28" s="116"/>
      <c r="K28" s="115"/>
      <c r="L28" s="116"/>
      <c r="M28" s="130"/>
      <c r="N28" s="131"/>
      <c r="O28" s="132"/>
    </row>
    <row r="29" spans="2:15" x14ac:dyDescent="0.25">
      <c r="B29" s="117">
        <v>16</v>
      </c>
      <c r="C29" s="120" t="s">
        <v>52</v>
      </c>
      <c r="D29" s="120" t="s">
        <v>53</v>
      </c>
      <c r="E29" s="117" t="s">
        <v>24</v>
      </c>
      <c r="F29" s="117">
        <v>2</v>
      </c>
      <c r="G29" s="129"/>
      <c r="H29" s="114"/>
      <c r="I29" s="115">
        <v>2</v>
      </c>
      <c r="J29" s="116"/>
      <c r="K29" s="115"/>
      <c r="L29" s="116"/>
      <c r="M29" s="130"/>
      <c r="N29" s="131"/>
      <c r="O29" s="132"/>
    </row>
    <row r="30" spans="2:15" x14ac:dyDescent="0.25">
      <c r="B30" s="117">
        <v>17</v>
      </c>
      <c r="C30" s="120" t="s">
        <v>54</v>
      </c>
      <c r="D30" s="120" t="s">
        <v>55</v>
      </c>
      <c r="E30" s="117" t="s">
        <v>19</v>
      </c>
      <c r="F30" s="117">
        <v>2</v>
      </c>
      <c r="G30" s="113"/>
      <c r="H30" s="114"/>
      <c r="I30" s="115">
        <v>2</v>
      </c>
      <c r="J30" s="116"/>
      <c r="K30" s="115"/>
      <c r="L30" s="116"/>
      <c r="M30" s="130"/>
      <c r="N30" s="131"/>
      <c r="O30" s="132"/>
    </row>
    <row r="31" spans="2:15" x14ac:dyDescent="0.25">
      <c r="B31" s="117">
        <v>18</v>
      </c>
      <c r="C31" s="120" t="s">
        <v>56</v>
      </c>
      <c r="D31" s="120" t="s">
        <v>57</v>
      </c>
      <c r="E31" s="117" t="s">
        <v>19</v>
      </c>
      <c r="F31" s="117">
        <v>3</v>
      </c>
      <c r="G31" s="129"/>
      <c r="H31" s="114"/>
      <c r="I31" s="115"/>
      <c r="J31" s="116">
        <v>3</v>
      </c>
      <c r="K31" s="115"/>
      <c r="L31" s="116"/>
      <c r="M31" s="130"/>
      <c r="N31" s="131"/>
      <c r="O31" s="132"/>
    </row>
    <row r="32" spans="2:15" x14ac:dyDescent="0.25">
      <c r="B32" s="117">
        <v>19</v>
      </c>
      <c r="C32" s="120" t="s">
        <v>58</v>
      </c>
      <c r="D32" s="120" t="s">
        <v>59</v>
      </c>
      <c r="E32" s="117" t="s">
        <v>24</v>
      </c>
      <c r="F32" s="117">
        <v>2</v>
      </c>
      <c r="G32" s="129"/>
      <c r="H32" s="114"/>
      <c r="I32" s="115"/>
      <c r="J32" s="116">
        <v>2</v>
      </c>
      <c r="K32" s="115"/>
      <c r="L32" s="116"/>
      <c r="M32" s="130"/>
      <c r="N32" s="131"/>
      <c r="O32" s="132"/>
    </row>
    <row r="33" spans="2:17" x14ac:dyDescent="0.25">
      <c r="B33" s="117">
        <v>20</v>
      </c>
      <c r="C33" s="120" t="s">
        <v>149</v>
      </c>
      <c r="D33" s="120" t="s">
        <v>140</v>
      </c>
      <c r="E33" s="117" t="s">
        <v>19</v>
      </c>
      <c r="F33" s="117">
        <v>3</v>
      </c>
      <c r="G33" s="129"/>
      <c r="H33" s="114"/>
      <c r="I33" s="115"/>
      <c r="J33" s="116"/>
      <c r="K33" s="115">
        <v>3</v>
      </c>
      <c r="L33" s="116"/>
      <c r="M33" s="130"/>
      <c r="N33" s="131"/>
      <c r="O33" s="132"/>
    </row>
    <row r="34" spans="2:17" x14ac:dyDescent="0.25">
      <c r="B34" s="117">
        <v>21</v>
      </c>
      <c r="C34" s="120" t="s">
        <v>60</v>
      </c>
      <c r="D34" s="120" t="s">
        <v>61</v>
      </c>
      <c r="E34" s="117" t="s">
        <v>62</v>
      </c>
      <c r="F34" s="117"/>
      <c r="G34" s="129">
        <v>1</v>
      </c>
      <c r="H34" s="114"/>
      <c r="I34" s="115"/>
      <c r="J34" s="116"/>
      <c r="K34" s="115">
        <v>1</v>
      </c>
      <c r="L34" s="116"/>
      <c r="M34" s="130"/>
      <c r="N34" s="131"/>
      <c r="O34" s="132"/>
    </row>
    <row r="35" spans="2:17" x14ac:dyDescent="0.25">
      <c r="B35" s="117">
        <v>22</v>
      </c>
      <c r="C35" s="120" t="s">
        <v>63</v>
      </c>
      <c r="D35" s="120" t="s">
        <v>64</v>
      </c>
      <c r="E35" s="117" t="s">
        <v>19</v>
      </c>
      <c r="F35" s="117">
        <v>3</v>
      </c>
      <c r="G35" s="129"/>
      <c r="H35" s="114"/>
      <c r="I35" s="115"/>
      <c r="J35" s="116"/>
      <c r="K35" s="115">
        <f>1+2</f>
        <v>3</v>
      </c>
      <c r="L35" s="116"/>
      <c r="M35" s="130"/>
      <c r="N35" s="131"/>
      <c r="O35" s="132"/>
    </row>
    <row r="36" spans="2:17" ht="13.8" x14ac:dyDescent="0.25">
      <c r="B36" s="194" t="s">
        <v>65</v>
      </c>
      <c r="C36" s="195"/>
      <c r="D36" s="196"/>
      <c r="E36" s="132">
        <f>SUM(H36:O36)</f>
        <v>37</v>
      </c>
      <c r="F36" s="132">
        <f>SUM(F22:F35)</f>
        <v>36</v>
      </c>
      <c r="G36" s="139">
        <f>SUM(G22:G35)</f>
        <v>1</v>
      </c>
      <c r="H36" s="140">
        <f t="shared" ref="H36:K36" si="0">SUM(H22:H35)</f>
        <v>15</v>
      </c>
      <c r="I36" s="130">
        <f t="shared" si="0"/>
        <v>10</v>
      </c>
      <c r="J36" s="131">
        <f t="shared" si="0"/>
        <v>5</v>
      </c>
      <c r="K36" s="130">
        <f t="shared" si="0"/>
        <v>7</v>
      </c>
      <c r="L36" s="131"/>
      <c r="M36" s="130"/>
      <c r="N36" s="131"/>
      <c r="O36" s="132"/>
    </row>
    <row r="37" spans="2:17" ht="15.6" x14ac:dyDescent="0.3">
      <c r="B37" s="197" t="s">
        <v>66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2:17" x14ac:dyDescent="0.25">
      <c r="B38" s="117">
        <v>23</v>
      </c>
      <c r="C38" s="120" t="s">
        <v>67</v>
      </c>
      <c r="D38" s="141" t="s">
        <v>68</v>
      </c>
      <c r="E38" s="117" t="s">
        <v>19</v>
      </c>
      <c r="F38" s="117">
        <v>3</v>
      </c>
      <c r="G38" s="129"/>
      <c r="H38" s="114"/>
      <c r="I38" s="115"/>
      <c r="J38" s="116">
        <v>3</v>
      </c>
      <c r="K38" s="115"/>
      <c r="L38" s="116"/>
      <c r="M38" s="115"/>
      <c r="N38" s="116"/>
      <c r="O38" s="117"/>
    </row>
    <row r="39" spans="2:17" x14ac:dyDescent="0.25">
      <c r="B39" s="117">
        <v>24</v>
      </c>
      <c r="C39" s="120" t="s">
        <v>69</v>
      </c>
      <c r="D39" s="141" t="s">
        <v>57</v>
      </c>
      <c r="E39" s="117" t="s">
        <v>62</v>
      </c>
      <c r="F39" s="117"/>
      <c r="G39" s="129">
        <v>2</v>
      </c>
      <c r="H39" s="114"/>
      <c r="I39" s="115"/>
      <c r="J39" s="116">
        <v>2</v>
      </c>
      <c r="K39" s="115"/>
      <c r="L39" s="116"/>
      <c r="M39" s="115"/>
      <c r="N39" s="116"/>
      <c r="O39" s="117"/>
    </row>
    <row r="40" spans="2:17" x14ac:dyDescent="0.25">
      <c r="B40" s="117">
        <v>25</v>
      </c>
      <c r="C40" s="120" t="s">
        <v>70</v>
      </c>
      <c r="D40" s="141" t="s">
        <v>71</v>
      </c>
      <c r="E40" s="117" t="s">
        <v>19</v>
      </c>
      <c r="F40" s="117">
        <v>4</v>
      </c>
      <c r="G40" s="129"/>
      <c r="H40" s="114"/>
      <c r="I40" s="115"/>
      <c r="J40" s="116">
        <v>4</v>
      </c>
      <c r="K40" s="115"/>
      <c r="L40" s="116"/>
      <c r="M40" s="115"/>
      <c r="N40" s="116"/>
      <c r="O40" s="117"/>
    </row>
    <row r="41" spans="2:17" x14ac:dyDescent="0.25">
      <c r="B41" s="117">
        <v>26</v>
      </c>
      <c r="C41" s="120" t="s">
        <v>72</v>
      </c>
      <c r="D41" s="141" t="s">
        <v>71</v>
      </c>
      <c r="E41" s="117" t="s">
        <v>73</v>
      </c>
      <c r="F41" s="117"/>
      <c r="G41" s="129">
        <v>1</v>
      </c>
      <c r="H41" s="114"/>
      <c r="I41" s="115"/>
      <c r="J41" s="116"/>
      <c r="K41" s="115">
        <v>1</v>
      </c>
      <c r="L41" s="116"/>
      <c r="M41" s="115"/>
      <c r="N41" s="116"/>
      <c r="O41" s="117"/>
    </row>
    <row r="42" spans="2:17" x14ac:dyDescent="0.25">
      <c r="B42" s="117">
        <v>27</v>
      </c>
      <c r="C42" s="120" t="s">
        <v>141</v>
      </c>
      <c r="D42" s="141" t="s">
        <v>142</v>
      </c>
      <c r="E42" s="117" t="s">
        <v>24</v>
      </c>
      <c r="F42" s="117">
        <v>2</v>
      </c>
      <c r="G42" s="129"/>
      <c r="H42" s="114"/>
      <c r="I42" s="115"/>
      <c r="J42" s="116"/>
      <c r="K42" s="115">
        <v>2</v>
      </c>
      <c r="L42" s="116"/>
      <c r="M42" s="115"/>
      <c r="N42" s="116"/>
      <c r="O42" s="117"/>
    </row>
    <row r="43" spans="2:17" x14ac:dyDescent="0.25">
      <c r="B43" s="117">
        <v>28</v>
      </c>
      <c r="C43" s="120" t="s">
        <v>74</v>
      </c>
      <c r="D43" s="120" t="s">
        <v>75</v>
      </c>
      <c r="E43" s="117" t="s">
        <v>19</v>
      </c>
      <c r="F43" s="117">
        <v>2</v>
      </c>
      <c r="G43" s="129"/>
      <c r="H43" s="114"/>
      <c r="I43" s="115"/>
      <c r="J43" s="116"/>
      <c r="K43" s="115">
        <v>2</v>
      </c>
      <c r="L43" s="142"/>
      <c r="M43" s="115"/>
      <c r="N43" s="116"/>
      <c r="O43" s="117"/>
    </row>
    <row r="44" spans="2:17" x14ac:dyDescent="0.25">
      <c r="B44" s="117">
        <v>29</v>
      </c>
      <c r="C44" s="120" t="s">
        <v>76</v>
      </c>
      <c r="D44" s="141" t="s">
        <v>77</v>
      </c>
      <c r="E44" s="117" t="s">
        <v>19</v>
      </c>
      <c r="F44" s="117">
        <v>4</v>
      </c>
      <c r="G44" s="129"/>
      <c r="H44" s="114"/>
      <c r="I44" s="115"/>
      <c r="J44" s="116"/>
      <c r="K44" s="115"/>
      <c r="L44" s="116">
        <v>4</v>
      </c>
      <c r="M44" s="143"/>
      <c r="N44" s="116"/>
      <c r="O44" s="117"/>
      <c r="Q44" s="133"/>
    </row>
    <row r="45" spans="2:17" x14ac:dyDescent="0.25">
      <c r="B45" s="117">
        <v>30</v>
      </c>
      <c r="C45" s="120" t="s">
        <v>78</v>
      </c>
      <c r="D45" s="141" t="s">
        <v>79</v>
      </c>
      <c r="E45" s="117" t="s">
        <v>24</v>
      </c>
      <c r="F45" s="117">
        <v>2</v>
      </c>
      <c r="G45" s="129"/>
      <c r="H45" s="114"/>
      <c r="I45" s="115"/>
      <c r="J45" s="116"/>
      <c r="K45" s="115"/>
      <c r="L45" s="116">
        <v>2</v>
      </c>
      <c r="M45" s="115"/>
      <c r="N45" s="116"/>
      <c r="O45" s="117"/>
      <c r="Q45" s="133"/>
    </row>
    <row r="46" spans="2:17" x14ac:dyDescent="0.25">
      <c r="B46" s="117">
        <v>31</v>
      </c>
      <c r="C46" s="141" t="s">
        <v>80</v>
      </c>
      <c r="D46" s="141" t="s">
        <v>81</v>
      </c>
      <c r="E46" s="117" t="s">
        <v>19</v>
      </c>
      <c r="F46" s="117">
        <v>4</v>
      </c>
      <c r="G46" s="129"/>
      <c r="H46" s="114"/>
      <c r="I46" s="115"/>
      <c r="J46" s="116"/>
      <c r="K46" s="115"/>
      <c r="L46" s="116">
        <v>4</v>
      </c>
      <c r="M46" s="115"/>
      <c r="N46" s="116"/>
      <c r="O46" s="117"/>
    </row>
    <row r="47" spans="2:17" x14ac:dyDescent="0.25">
      <c r="B47" s="117">
        <v>32</v>
      </c>
      <c r="C47" s="120" t="s">
        <v>82</v>
      </c>
      <c r="D47" s="141" t="s">
        <v>83</v>
      </c>
      <c r="E47" s="117" t="s">
        <v>19</v>
      </c>
      <c r="F47" s="117">
        <v>3</v>
      </c>
      <c r="G47" s="129"/>
      <c r="H47" s="114"/>
      <c r="I47" s="115"/>
      <c r="J47" s="116"/>
      <c r="K47" s="115"/>
      <c r="L47" s="116">
        <v>3</v>
      </c>
      <c r="M47" s="115"/>
      <c r="N47" s="142"/>
      <c r="O47" s="117"/>
    </row>
    <row r="48" spans="2:17" x14ac:dyDescent="0.25">
      <c r="B48" s="117">
        <v>33</v>
      </c>
      <c r="C48" s="120" t="s">
        <v>84</v>
      </c>
      <c r="D48" s="120" t="s">
        <v>85</v>
      </c>
      <c r="E48" s="117" t="s">
        <v>24</v>
      </c>
      <c r="F48" s="117">
        <v>3</v>
      </c>
      <c r="G48" s="129"/>
      <c r="H48" s="114"/>
      <c r="I48" s="115"/>
      <c r="J48" s="116"/>
      <c r="K48" s="115"/>
      <c r="L48" s="116">
        <v>3</v>
      </c>
      <c r="M48" s="115"/>
      <c r="N48" s="116"/>
      <c r="O48" s="117"/>
      <c r="P48" s="144"/>
    </row>
    <row r="49" spans="2:19" x14ac:dyDescent="0.25">
      <c r="B49" s="117">
        <v>34</v>
      </c>
      <c r="C49" s="120" t="s">
        <v>86</v>
      </c>
      <c r="D49" s="120" t="s">
        <v>87</v>
      </c>
      <c r="E49" s="117" t="s">
        <v>19</v>
      </c>
      <c r="F49" s="117">
        <v>2</v>
      </c>
      <c r="G49" s="129"/>
      <c r="H49" s="114"/>
      <c r="I49" s="115"/>
      <c r="J49" s="116"/>
      <c r="K49" s="115"/>
      <c r="L49" s="116"/>
      <c r="M49" s="115">
        <v>2</v>
      </c>
      <c r="N49" s="116"/>
      <c r="O49" s="117"/>
    </row>
    <row r="50" spans="2:19" x14ac:dyDescent="0.25">
      <c r="B50" s="117">
        <v>35</v>
      </c>
      <c r="C50" s="120" t="s">
        <v>88</v>
      </c>
      <c r="D50" s="141" t="s">
        <v>89</v>
      </c>
      <c r="E50" s="117" t="s">
        <v>19</v>
      </c>
      <c r="F50" s="117">
        <v>2</v>
      </c>
      <c r="G50" s="129"/>
      <c r="H50" s="114"/>
      <c r="I50" s="115"/>
      <c r="J50" s="116"/>
      <c r="K50" s="115"/>
      <c r="L50" s="116"/>
      <c r="M50" s="115">
        <v>2</v>
      </c>
      <c r="N50" s="116"/>
      <c r="O50" s="117"/>
    </row>
    <row r="51" spans="2:19" x14ac:dyDescent="0.25">
      <c r="B51" s="117">
        <v>36</v>
      </c>
      <c r="C51" s="141" t="s">
        <v>90</v>
      </c>
      <c r="D51" s="141" t="s">
        <v>91</v>
      </c>
      <c r="E51" s="117" t="s">
        <v>19</v>
      </c>
      <c r="F51" s="117">
        <v>4</v>
      </c>
      <c r="G51" s="129"/>
      <c r="H51" s="114"/>
      <c r="I51" s="115"/>
      <c r="J51" s="116"/>
      <c r="K51" s="115"/>
      <c r="L51" s="116"/>
      <c r="M51" s="115">
        <v>4</v>
      </c>
      <c r="N51" s="116"/>
      <c r="O51" s="117"/>
    </row>
    <row r="52" spans="2:19" x14ac:dyDescent="0.25">
      <c r="B52" s="117">
        <v>37</v>
      </c>
      <c r="C52" s="120" t="s">
        <v>92</v>
      </c>
      <c r="D52" s="141" t="s">
        <v>93</v>
      </c>
      <c r="E52" s="117" t="s">
        <v>19</v>
      </c>
      <c r="F52" s="117">
        <v>5</v>
      </c>
      <c r="G52" s="129"/>
      <c r="H52" s="114"/>
      <c r="I52" s="115"/>
      <c r="J52" s="116"/>
      <c r="K52" s="115"/>
      <c r="L52" s="116"/>
      <c r="M52" s="115">
        <v>5</v>
      </c>
      <c r="N52" s="116"/>
      <c r="O52" s="117"/>
    </row>
    <row r="53" spans="2:19" x14ac:dyDescent="0.25">
      <c r="B53" s="117">
        <v>38</v>
      </c>
      <c r="C53" s="120" t="s">
        <v>94</v>
      </c>
      <c r="D53" s="141" t="s">
        <v>95</v>
      </c>
      <c r="E53" s="117" t="s">
        <v>24</v>
      </c>
      <c r="F53" s="117">
        <v>2</v>
      </c>
      <c r="G53" s="129"/>
      <c r="H53" s="114"/>
      <c r="I53" s="115"/>
      <c r="J53" s="116"/>
      <c r="K53" s="115"/>
      <c r="L53" s="116"/>
      <c r="M53" s="115">
        <v>2</v>
      </c>
      <c r="N53" s="116"/>
      <c r="O53" s="117"/>
    </row>
    <row r="54" spans="2:19" x14ac:dyDescent="0.25">
      <c r="B54" s="117">
        <v>39</v>
      </c>
      <c r="C54" s="120" t="s">
        <v>96</v>
      </c>
      <c r="D54" s="120" t="s">
        <v>97</v>
      </c>
      <c r="E54" s="117" t="s">
        <v>24</v>
      </c>
      <c r="F54" s="117">
        <v>2</v>
      </c>
      <c r="G54" s="129"/>
      <c r="H54" s="114"/>
      <c r="I54" s="115"/>
      <c r="J54" s="116"/>
      <c r="K54" s="115"/>
      <c r="L54" s="116"/>
      <c r="M54" s="115">
        <v>2</v>
      </c>
      <c r="N54" s="116"/>
      <c r="O54" s="117"/>
    </row>
    <row r="55" spans="2:19" x14ac:dyDescent="0.25">
      <c r="B55" s="117">
        <v>40</v>
      </c>
      <c r="C55" s="120" t="s">
        <v>98</v>
      </c>
      <c r="D55" s="141" t="s">
        <v>99</v>
      </c>
      <c r="E55" s="117" t="s">
        <v>19</v>
      </c>
      <c r="F55" s="117">
        <v>3</v>
      </c>
      <c r="G55" s="129"/>
      <c r="H55" s="114"/>
      <c r="I55" s="115"/>
      <c r="J55" s="116"/>
      <c r="K55" s="115"/>
      <c r="L55" s="116"/>
      <c r="M55" s="115"/>
      <c r="N55" s="116"/>
      <c r="O55" s="117">
        <v>3</v>
      </c>
    </row>
    <row r="56" spans="2:19" x14ac:dyDescent="0.25">
      <c r="B56" s="117">
        <v>41</v>
      </c>
      <c r="C56" s="141" t="s">
        <v>100</v>
      </c>
      <c r="D56" s="141" t="s">
        <v>101</v>
      </c>
      <c r="E56" s="117" t="s">
        <v>19</v>
      </c>
      <c r="F56" s="117">
        <v>4</v>
      </c>
      <c r="G56" s="129"/>
      <c r="H56" s="114"/>
      <c r="I56" s="115"/>
      <c r="J56" s="116"/>
      <c r="K56" s="115"/>
      <c r="L56" s="142"/>
      <c r="M56" s="115"/>
      <c r="N56" s="116"/>
      <c r="O56" s="117">
        <v>4</v>
      </c>
    </row>
    <row r="57" spans="2:19" x14ac:dyDescent="0.25">
      <c r="B57" s="117">
        <v>42</v>
      </c>
      <c r="C57" s="120" t="s">
        <v>102</v>
      </c>
      <c r="D57" s="120" t="s">
        <v>103</v>
      </c>
      <c r="E57" s="117" t="s">
        <v>24</v>
      </c>
      <c r="F57" s="117">
        <v>2</v>
      </c>
      <c r="G57" s="129"/>
      <c r="H57" s="114"/>
      <c r="I57" s="115"/>
      <c r="J57" s="116"/>
      <c r="K57" s="115"/>
      <c r="L57" s="116"/>
      <c r="M57" s="115"/>
      <c r="N57" s="116"/>
      <c r="O57" s="117">
        <v>2</v>
      </c>
    </row>
    <row r="58" spans="2:19" x14ac:dyDescent="0.25">
      <c r="B58" s="117">
        <v>43</v>
      </c>
      <c r="C58" s="141" t="s">
        <v>104</v>
      </c>
      <c r="D58" s="141" t="s">
        <v>105</v>
      </c>
      <c r="E58" s="117" t="s">
        <v>19</v>
      </c>
      <c r="F58" s="117">
        <v>3</v>
      </c>
      <c r="G58" s="129"/>
      <c r="H58" s="114"/>
      <c r="I58" s="115"/>
      <c r="J58" s="116"/>
      <c r="K58" s="115"/>
      <c r="L58" s="116"/>
      <c r="M58" s="115"/>
      <c r="N58" s="116"/>
      <c r="O58" s="117">
        <v>3</v>
      </c>
    </row>
    <row r="59" spans="2:19" x14ac:dyDescent="0.25">
      <c r="B59" s="117">
        <v>44</v>
      </c>
      <c r="C59" s="120" t="s">
        <v>148</v>
      </c>
      <c r="D59" s="120" t="s">
        <v>147</v>
      </c>
      <c r="E59" s="117" t="s">
        <v>24</v>
      </c>
      <c r="F59" s="117">
        <v>2</v>
      </c>
      <c r="G59" s="129"/>
      <c r="H59" s="114"/>
      <c r="I59" s="115"/>
      <c r="J59" s="116"/>
      <c r="K59" s="115"/>
      <c r="L59" s="116"/>
      <c r="M59" s="115"/>
      <c r="N59" s="116"/>
      <c r="O59" s="117">
        <v>2</v>
      </c>
    </row>
    <row r="60" spans="2:19" ht="13.8" x14ac:dyDescent="0.25">
      <c r="B60" s="194" t="s">
        <v>106</v>
      </c>
      <c r="C60" s="195"/>
      <c r="D60" s="196"/>
      <c r="E60" s="132">
        <f>SUM(H60:O60)</f>
        <v>61</v>
      </c>
      <c r="F60" s="132">
        <f>SUM(F38:F59)</f>
        <v>58</v>
      </c>
      <c r="G60" s="139">
        <f>SUM(G38:G59)</f>
        <v>3</v>
      </c>
      <c r="H60" s="140"/>
      <c r="I60" s="130"/>
      <c r="J60" s="131">
        <f>SUM(J38:J59)</f>
        <v>9</v>
      </c>
      <c r="K60" s="130">
        <f>SUM(K38:K59)</f>
        <v>5</v>
      </c>
      <c r="L60" s="131">
        <f>SUM(L38:L59)</f>
        <v>16</v>
      </c>
      <c r="M60" s="130">
        <f>SUM(M38:M59)</f>
        <v>17</v>
      </c>
      <c r="N60" s="131"/>
      <c r="O60" s="132">
        <f>SUM(O38:O59)</f>
        <v>14</v>
      </c>
    </row>
    <row r="61" spans="2:19" ht="15.6" x14ac:dyDescent="0.3">
      <c r="B61" s="197" t="s">
        <v>107</v>
      </c>
      <c r="C61" s="197"/>
      <c r="D61" s="197"/>
      <c r="E61" s="132">
        <v>6</v>
      </c>
      <c r="F61" s="132">
        <v>6</v>
      </c>
      <c r="G61" s="145"/>
      <c r="H61" s="146"/>
      <c r="I61" s="130"/>
      <c r="J61" s="131">
        <v>2</v>
      </c>
      <c r="K61" s="130">
        <v>2</v>
      </c>
      <c r="L61" s="131">
        <v>2</v>
      </c>
      <c r="M61" s="147"/>
      <c r="N61" s="148"/>
      <c r="O61" s="149"/>
      <c r="Q61" s="123"/>
      <c r="R61" s="123"/>
      <c r="S61" s="123"/>
    </row>
    <row r="62" spans="2:19" ht="15.6" x14ac:dyDescent="0.3">
      <c r="B62" s="197" t="s">
        <v>108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</row>
    <row r="63" spans="2:19" x14ac:dyDescent="0.25">
      <c r="B63" s="117">
        <v>45</v>
      </c>
      <c r="C63" s="120" t="s">
        <v>109</v>
      </c>
      <c r="D63" s="120" t="s">
        <v>110</v>
      </c>
      <c r="E63" s="117" t="s">
        <v>29</v>
      </c>
      <c r="F63" s="117">
        <v>1</v>
      </c>
      <c r="G63" s="113"/>
      <c r="H63" s="114">
        <v>1</v>
      </c>
      <c r="I63" s="143"/>
      <c r="J63" s="116"/>
      <c r="K63" s="115"/>
      <c r="L63" s="116"/>
      <c r="M63" s="115"/>
      <c r="N63" s="116"/>
      <c r="O63" s="117"/>
    </row>
    <row r="64" spans="2:19" x14ac:dyDescent="0.25">
      <c r="B64" s="117">
        <v>46</v>
      </c>
      <c r="C64" s="120" t="s">
        <v>111</v>
      </c>
      <c r="D64" s="120" t="s">
        <v>112</v>
      </c>
      <c r="E64" s="117" t="s">
        <v>29</v>
      </c>
      <c r="F64" s="117">
        <v>2</v>
      </c>
      <c r="G64" s="113"/>
      <c r="H64" s="114"/>
      <c r="I64" s="115">
        <v>2</v>
      </c>
      <c r="J64" s="116"/>
      <c r="K64" s="115"/>
      <c r="L64" s="116"/>
      <c r="M64" s="115"/>
      <c r="N64" s="116"/>
      <c r="O64" s="117"/>
    </row>
    <row r="65" spans="2:19" x14ac:dyDescent="0.25">
      <c r="B65" s="117">
        <v>47</v>
      </c>
      <c r="C65" s="120" t="s">
        <v>162</v>
      </c>
      <c r="D65" s="120" t="s">
        <v>143</v>
      </c>
      <c r="E65" s="117" t="s">
        <v>29</v>
      </c>
      <c r="F65" s="117">
        <v>2</v>
      </c>
      <c r="G65" s="113"/>
      <c r="H65" s="114"/>
      <c r="I65" s="115"/>
      <c r="J65" s="116"/>
      <c r="K65" s="115">
        <f>3-1</f>
        <v>2</v>
      </c>
      <c r="L65" s="116"/>
      <c r="M65" s="115"/>
      <c r="N65" s="116"/>
      <c r="O65" s="117"/>
    </row>
    <row r="66" spans="2:19" x14ac:dyDescent="0.25">
      <c r="B66" s="117">
        <v>48</v>
      </c>
      <c r="C66" s="120" t="s">
        <v>115</v>
      </c>
      <c r="D66" s="120" t="s">
        <v>116</v>
      </c>
      <c r="E66" s="112" t="s">
        <v>29</v>
      </c>
      <c r="F66" s="112">
        <v>3</v>
      </c>
      <c r="G66" s="113"/>
      <c r="H66" s="114"/>
      <c r="I66" s="115"/>
      <c r="J66" s="116"/>
      <c r="K66" s="115"/>
      <c r="L66" s="116"/>
      <c r="M66" s="115">
        <v>3</v>
      </c>
      <c r="O66" s="117"/>
    </row>
    <row r="67" spans="2:19" x14ac:dyDescent="0.25">
      <c r="B67" s="117">
        <v>49</v>
      </c>
      <c r="C67" s="120" t="s">
        <v>145</v>
      </c>
      <c r="D67" s="120" t="s">
        <v>117</v>
      </c>
      <c r="E67" s="117" t="s">
        <v>24</v>
      </c>
      <c r="F67" s="117">
        <v>16</v>
      </c>
      <c r="G67" s="113"/>
      <c r="H67" s="114"/>
      <c r="I67" s="115"/>
      <c r="J67" s="116"/>
      <c r="K67" s="115"/>
      <c r="L67" s="116"/>
      <c r="M67" s="115"/>
      <c r="N67" s="116">
        <v>16</v>
      </c>
      <c r="O67" s="117"/>
    </row>
    <row r="68" spans="2:19" ht="15.6" x14ac:dyDescent="0.3">
      <c r="B68" s="198" t="s">
        <v>118</v>
      </c>
      <c r="C68" s="199"/>
      <c r="D68" s="200"/>
      <c r="E68" s="132">
        <f>SUM(H68:O68)</f>
        <v>24</v>
      </c>
      <c r="F68" s="132">
        <f>SUM(F63:F67)</f>
        <v>24</v>
      </c>
      <c r="G68" s="145"/>
      <c r="H68" s="140">
        <v>1</v>
      </c>
      <c r="I68" s="130">
        <v>2</v>
      </c>
      <c r="J68" s="131"/>
      <c r="K68" s="130">
        <f>K65</f>
        <v>2</v>
      </c>
      <c r="L68" s="131"/>
      <c r="M68" s="131">
        <f>SUM(M63:M67)</f>
        <v>3</v>
      </c>
      <c r="N68" s="131">
        <f>SUM(N63:N67)</f>
        <v>16</v>
      </c>
      <c r="O68" s="132"/>
    </row>
    <row r="69" spans="2:19" ht="15" customHeight="1" x14ac:dyDescent="0.3">
      <c r="B69" s="191" t="s">
        <v>119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3"/>
    </row>
    <row r="70" spans="2:19" x14ac:dyDescent="0.25">
      <c r="B70" s="117">
        <v>50</v>
      </c>
      <c r="C70" s="133" t="s">
        <v>120</v>
      </c>
      <c r="D70" s="141" t="s">
        <v>121</v>
      </c>
      <c r="E70" s="117" t="s">
        <v>29</v>
      </c>
      <c r="F70" s="117">
        <v>1</v>
      </c>
      <c r="G70" s="113"/>
      <c r="H70" s="152"/>
      <c r="I70" s="115"/>
      <c r="J70" s="116"/>
      <c r="K70" s="115"/>
      <c r="L70" s="116">
        <v>1</v>
      </c>
      <c r="M70" s="115"/>
      <c r="N70" s="116"/>
      <c r="O70" s="117"/>
    </row>
    <row r="71" spans="2:19" x14ac:dyDescent="0.25">
      <c r="B71" s="117">
        <v>51</v>
      </c>
      <c r="C71" s="141" t="s">
        <v>122</v>
      </c>
      <c r="D71" s="141" t="s">
        <v>123</v>
      </c>
      <c r="E71" s="117" t="s">
        <v>29</v>
      </c>
      <c r="F71" s="117">
        <v>1</v>
      </c>
      <c r="G71" s="113"/>
      <c r="H71" s="152"/>
      <c r="I71" s="115"/>
      <c r="J71" s="116"/>
      <c r="K71" s="115"/>
      <c r="L71" s="116"/>
      <c r="M71" s="115">
        <v>1</v>
      </c>
      <c r="N71" s="116"/>
      <c r="O71" s="117"/>
    </row>
    <row r="72" spans="2:19" x14ac:dyDescent="0.25">
      <c r="B72" s="117">
        <v>52</v>
      </c>
      <c r="C72" s="141" t="s">
        <v>124</v>
      </c>
      <c r="D72" s="141" t="s">
        <v>125</v>
      </c>
      <c r="E72" s="117" t="s">
        <v>29</v>
      </c>
      <c r="F72" s="117">
        <v>4</v>
      </c>
      <c r="G72" s="113"/>
      <c r="H72" s="152"/>
      <c r="I72" s="115"/>
      <c r="J72" s="116"/>
      <c r="K72" s="115"/>
      <c r="L72" s="116"/>
      <c r="M72" s="115"/>
      <c r="N72" s="116">
        <v>4</v>
      </c>
      <c r="O72" s="117"/>
    </row>
    <row r="73" spans="2:19" x14ac:dyDescent="0.25">
      <c r="B73" s="117">
        <v>53</v>
      </c>
      <c r="C73" s="153" t="s">
        <v>126</v>
      </c>
      <c r="D73" s="141" t="s">
        <v>127</v>
      </c>
      <c r="E73" s="117" t="s">
        <v>19</v>
      </c>
      <c r="F73" s="117">
        <v>6</v>
      </c>
      <c r="G73" s="113"/>
      <c r="H73" s="152"/>
      <c r="I73" s="115"/>
      <c r="J73" s="116"/>
      <c r="K73" s="115"/>
      <c r="L73" s="116"/>
      <c r="M73" s="115"/>
      <c r="N73" s="116"/>
      <c r="O73" s="117">
        <v>6</v>
      </c>
      <c r="S73" s="122"/>
    </row>
    <row r="74" spans="2:19" ht="13.8" x14ac:dyDescent="0.25">
      <c r="B74" s="194" t="s">
        <v>128</v>
      </c>
      <c r="C74" s="195"/>
      <c r="D74" s="196"/>
      <c r="E74" s="132">
        <f>SUM(H74:O74)</f>
        <v>12</v>
      </c>
      <c r="F74" s="132">
        <f>SUM(F70:F73)</f>
        <v>12</v>
      </c>
      <c r="G74" s="154"/>
      <c r="H74" s="146"/>
      <c r="I74" s="130"/>
      <c r="J74" s="131"/>
      <c r="K74" s="130"/>
      <c r="L74" s="131">
        <v>1</v>
      </c>
      <c r="M74" s="130">
        <v>1</v>
      </c>
      <c r="N74" s="131">
        <v>4</v>
      </c>
      <c r="O74" s="132">
        <v>6</v>
      </c>
      <c r="S74" s="122"/>
    </row>
    <row r="75" spans="2:19" ht="15" customHeight="1" x14ac:dyDescent="0.3">
      <c r="B75" s="191" t="s">
        <v>129</v>
      </c>
      <c r="C75" s="192"/>
      <c r="D75" s="193"/>
      <c r="E75" s="128">
        <f>E20+E36+E60+E61+E68+E74</f>
        <v>160</v>
      </c>
      <c r="F75" s="128">
        <f t="shared" ref="F75:O75" si="1">F74+F68+F61+F60+F36+F20</f>
        <v>156</v>
      </c>
      <c r="G75" s="150">
        <f t="shared" si="1"/>
        <v>4</v>
      </c>
      <c r="H75" s="155">
        <f t="shared" si="1"/>
        <v>21</v>
      </c>
      <c r="I75" s="156">
        <f t="shared" si="1"/>
        <v>19</v>
      </c>
      <c r="J75" s="151">
        <f t="shared" si="1"/>
        <v>20</v>
      </c>
      <c r="K75" s="156">
        <f t="shared" si="1"/>
        <v>20</v>
      </c>
      <c r="L75" s="151">
        <f t="shared" si="1"/>
        <v>19</v>
      </c>
      <c r="M75" s="156">
        <f t="shared" si="1"/>
        <v>21</v>
      </c>
      <c r="N75" s="151">
        <f t="shared" si="1"/>
        <v>20</v>
      </c>
      <c r="O75" s="128">
        <f t="shared" si="1"/>
        <v>20</v>
      </c>
      <c r="P75" s="24">
        <f>SUM(H75:O75)</f>
        <v>160</v>
      </c>
      <c r="Q75" s="157"/>
      <c r="S75" s="122"/>
    </row>
    <row r="76" spans="2:19" x14ac:dyDescent="0.25">
      <c r="D76" s="122" t="s">
        <v>146</v>
      </c>
    </row>
  </sheetData>
  <mergeCells count="29">
    <mergeCell ref="J8:K8"/>
    <mergeCell ref="L8:M8"/>
    <mergeCell ref="N8:O8"/>
    <mergeCell ref="F10:O10"/>
    <mergeCell ref="B75:D75"/>
    <mergeCell ref="B60:D60"/>
    <mergeCell ref="B62:O62"/>
    <mergeCell ref="B68:D68"/>
    <mergeCell ref="B69:O69"/>
    <mergeCell ref="B74:D74"/>
    <mergeCell ref="B61:D61"/>
    <mergeCell ref="B20:D20"/>
    <mergeCell ref="B21:O21"/>
    <mergeCell ref="B36:D36"/>
    <mergeCell ref="B37:O37"/>
    <mergeCell ref="B11:O11"/>
    <mergeCell ref="E1:M1"/>
    <mergeCell ref="E2:M2"/>
    <mergeCell ref="E3:M3"/>
    <mergeCell ref="E4:M4"/>
    <mergeCell ref="B7:O7"/>
    <mergeCell ref="B6:O6"/>
    <mergeCell ref="B5:O5"/>
    <mergeCell ref="H8:I8"/>
    <mergeCell ref="B8:B10"/>
    <mergeCell ref="C8:C10"/>
    <mergeCell ref="D8:D10"/>
    <mergeCell ref="E8:E10"/>
    <mergeCell ref="F8:G8"/>
  </mergeCells>
  <pageMargins left="0.67" right="0.23622047244094491" top="0.2" bottom="0.19685039370078741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S76"/>
  <sheetViews>
    <sheetView tabSelected="1" topLeftCell="A58" zoomScale="80" zoomScaleNormal="80" workbookViewId="0">
      <selection activeCell="C33" sqref="C33"/>
    </sheetView>
  </sheetViews>
  <sheetFormatPr defaultColWidth="9.109375" defaultRowHeight="13.2" x14ac:dyDescent="0.25"/>
  <cols>
    <col min="1" max="1" width="5" style="2" customWidth="1"/>
    <col min="2" max="2" width="5" style="1" customWidth="1"/>
    <col min="3" max="3" width="12.44140625" style="1" customWidth="1"/>
    <col min="4" max="4" width="40.109375" style="2" customWidth="1"/>
    <col min="5" max="5" width="8.109375" style="2" customWidth="1"/>
    <col min="6" max="7" width="6" style="2" customWidth="1"/>
    <col min="8" max="8" width="5.33203125" style="2" customWidth="1"/>
    <col min="9" max="9" width="4.88671875" style="2" customWidth="1"/>
    <col min="10" max="10" width="4.44140625" style="24" customWidth="1"/>
    <col min="11" max="11" width="4.88671875" style="24" customWidth="1"/>
    <col min="12" max="12" width="4.33203125" style="24" customWidth="1"/>
    <col min="13" max="13" width="4.44140625" style="24" customWidth="1"/>
    <col min="14" max="14" width="4.5546875" style="24" customWidth="1"/>
    <col min="15" max="15" width="5.33203125" style="24" customWidth="1"/>
    <col min="16" max="16" width="6.88671875" style="2" customWidth="1"/>
    <col min="17" max="17" width="12.88671875" style="3" customWidth="1"/>
    <col min="18" max="18" width="9.109375" style="3"/>
    <col min="19" max="16384" width="9.109375" style="2"/>
  </cols>
  <sheetData>
    <row r="1" spans="2:18" x14ac:dyDescent="0.25">
      <c r="E1" s="209" t="s">
        <v>0</v>
      </c>
      <c r="F1" s="209"/>
      <c r="G1" s="209"/>
      <c r="H1" s="209"/>
      <c r="I1" s="209"/>
      <c r="J1" s="209"/>
      <c r="K1" s="209"/>
      <c r="L1" s="209"/>
      <c r="M1" s="209"/>
    </row>
    <row r="2" spans="2:18" x14ac:dyDescent="0.25">
      <c r="E2" s="209" t="s">
        <v>1</v>
      </c>
      <c r="F2" s="209"/>
      <c r="G2" s="209"/>
      <c r="H2" s="209"/>
      <c r="I2" s="209"/>
      <c r="J2" s="209"/>
      <c r="K2" s="209"/>
      <c r="L2" s="209"/>
      <c r="M2" s="209"/>
    </row>
    <row r="3" spans="2:18" x14ac:dyDescent="0.25">
      <c r="E3" s="209" t="s">
        <v>2</v>
      </c>
      <c r="F3" s="209"/>
      <c r="G3" s="209"/>
      <c r="H3" s="209"/>
      <c r="I3" s="209"/>
      <c r="J3" s="209"/>
      <c r="K3" s="209"/>
      <c r="L3" s="209"/>
      <c r="M3" s="209"/>
    </row>
    <row r="4" spans="2:18" ht="15.6" x14ac:dyDescent="0.3">
      <c r="D4" s="4"/>
      <c r="E4" s="209" t="s">
        <v>3</v>
      </c>
      <c r="F4" s="209"/>
      <c r="G4" s="209"/>
      <c r="H4" s="209"/>
      <c r="I4" s="209"/>
      <c r="J4" s="209"/>
      <c r="K4" s="209"/>
      <c r="L4" s="209"/>
      <c r="M4" s="209"/>
      <c r="N4" s="123"/>
      <c r="O4" s="123"/>
    </row>
    <row r="5" spans="2:18" ht="15.6" customHeight="1" x14ac:dyDescent="0.3">
      <c r="B5" s="246" t="s">
        <v>158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2:18" ht="15.6" customHeight="1" x14ac:dyDescent="0.35">
      <c r="B6" s="246" t="s">
        <v>160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2:18" ht="13.8" customHeight="1" x14ac:dyDescent="0.25">
      <c r="B7" s="245" t="s">
        <v>159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2:18" ht="13.5" customHeight="1" x14ac:dyDescent="0.25">
      <c r="B8" s="203" t="s">
        <v>4</v>
      </c>
      <c r="C8" s="204" t="s">
        <v>5</v>
      </c>
      <c r="D8" s="205" t="s">
        <v>6</v>
      </c>
      <c r="E8" s="206" t="s">
        <v>7</v>
      </c>
      <c r="F8" s="207" t="s">
        <v>8</v>
      </c>
      <c r="G8" s="208"/>
      <c r="H8" s="201" t="s">
        <v>9</v>
      </c>
      <c r="I8" s="202"/>
      <c r="J8" s="234" t="s">
        <v>10</v>
      </c>
      <c r="K8" s="235"/>
      <c r="L8" s="189" t="s">
        <v>11</v>
      </c>
      <c r="M8" s="190"/>
      <c r="N8" s="189" t="s">
        <v>12</v>
      </c>
      <c r="O8" s="186"/>
    </row>
    <row r="9" spans="2:18" ht="22.5" customHeight="1" x14ac:dyDescent="0.3">
      <c r="B9" s="203"/>
      <c r="C9" s="204"/>
      <c r="D9" s="205"/>
      <c r="E9" s="206"/>
      <c r="F9" s="5" t="s">
        <v>13</v>
      </c>
      <c r="G9" s="6" t="s">
        <v>14</v>
      </c>
      <c r="H9" s="251" t="s">
        <v>150</v>
      </c>
      <c r="I9" s="252" t="s">
        <v>151</v>
      </c>
      <c r="J9" s="249" t="s">
        <v>152</v>
      </c>
      <c r="K9" s="255" t="s">
        <v>153</v>
      </c>
      <c r="L9" s="253" t="s">
        <v>155</v>
      </c>
      <c r="M9" s="252" t="s">
        <v>154</v>
      </c>
      <c r="N9" s="253" t="s">
        <v>156</v>
      </c>
      <c r="O9" s="254" t="s">
        <v>157</v>
      </c>
      <c r="P9" s="4"/>
    </row>
    <row r="10" spans="2:18" ht="15.75" customHeight="1" x14ac:dyDescent="0.25">
      <c r="B10" s="203"/>
      <c r="C10" s="204"/>
      <c r="D10" s="205"/>
      <c r="E10" s="206"/>
      <c r="F10" s="204" t="s">
        <v>15</v>
      </c>
      <c r="G10" s="204"/>
      <c r="H10" s="204"/>
      <c r="I10" s="204"/>
      <c r="J10" s="204"/>
      <c r="K10" s="204"/>
      <c r="L10" s="204"/>
      <c r="M10" s="204"/>
      <c r="N10" s="204"/>
      <c r="O10" s="204"/>
    </row>
    <row r="11" spans="2:18" ht="15.75" customHeight="1" x14ac:dyDescent="0.3">
      <c r="B11" s="227" t="s">
        <v>16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</row>
    <row r="12" spans="2:18" x14ac:dyDescent="0.25">
      <c r="B12" s="7">
        <v>1</v>
      </c>
      <c r="C12" s="8" t="s">
        <v>17</v>
      </c>
      <c r="D12" s="8" t="s">
        <v>18</v>
      </c>
      <c r="E12" s="7" t="s">
        <v>19</v>
      </c>
      <c r="F12" s="7">
        <v>2</v>
      </c>
      <c r="G12" s="9"/>
      <c r="H12" s="10">
        <v>2</v>
      </c>
      <c r="I12" s="11"/>
      <c r="J12" s="116"/>
      <c r="K12" s="115"/>
      <c r="L12" s="116"/>
      <c r="M12" s="130"/>
      <c r="N12" s="131"/>
      <c r="O12" s="132"/>
      <c r="P12" s="14"/>
    </row>
    <row r="13" spans="2:18" s="26" customFormat="1" x14ac:dyDescent="0.25">
      <c r="B13" s="15">
        <v>2</v>
      </c>
      <c r="C13" s="16" t="s">
        <v>20</v>
      </c>
      <c r="D13" s="16" t="s">
        <v>21</v>
      </c>
      <c r="E13" s="17" t="s">
        <v>19</v>
      </c>
      <c r="F13" s="17">
        <v>3</v>
      </c>
      <c r="G13" s="18"/>
      <c r="H13" s="19">
        <v>3</v>
      </c>
      <c r="I13" s="20"/>
      <c r="J13" s="116"/>
      <c r="K13" s="115"/>
      <c r="L13" s="116"/>
      <c r="M13" s="130"/>
      <c r="N13" s="131"/>
      <c r="O13" s="132"/>
      <c r="P13" s="24"/>
      <c r="Q13" s="25"/>
      <c r="R13" s="25"/>
    </row>
    <row r="14" spans="2:18" s="26" customFormat="1" x14ac:dyDescent="0.25">
      <c r="B14" s="15">
        <v>3</v>
      </c>
      <c r="C14" s="16" t="s">
        <v>22</v>
      </c>
      <c r="D14" s="16" t="s">
        <v>23</v>
      </c>
      <c r="E14" s="17" t="s">
        <v>24</v>
      </c>
      <c r="F14" s="17">
        <v>2</v>
      </c>
      <c r="G14" s="18"/>
      <c r="H14" s="19"/>
      <c r="I14" s="20">
        <v>2</v>
      </c>
      <c r="J14" s="116"/>
      <c r="K14" s="115"/>
      <c r="L14" s="116"/>
      <c r="M14" s="130"/>
      <c r="N14" s="131"/>
      <c r="O14" s="132"/>
      <c r="P14" s="24"/>
      <c r="Q14" s="25"/>
      <c r="R14" s="25"/>
    </row>
    <row r="15" spans="2:18" x14ac:dyDescent="0.25">
      <c r="B15" s="7">
        <v>4</v>
      </c>
      <c r="C15" s="16" t="s">
        <v>25</v>
      </c>
      <c r="D15" s="16" t="s">
        <v>26</v>
      </c>
      <c r="E15" s="17" t="s">
        <v>19</v>
      </c>
      <c r="F15" s="17">
        <v>3</v>
      </c>
      <c r="G15" s="18"/>
      <c r="H15" s="19"/>
      <c r="I15" s="20">
        <v>3</v>
      </c>
      <c r="J15" s="116"/>
      <c r="K15" s="115"/>
      <c r="L15" s="116"/>
      <c r="M15" s="130"/>
      <c r="N15" s="131"/>
      <c r="O15" s="132"/>
      <c r="P15" s="27"/>
    </row>
    <row r="16" spans="2:18" x14ac:dyDescent="0.25">
      <c r="B16" s="7">
        <v>5</v>
      </c>
      <c r="C16" s="8" t="s">
        <v>27</v>
      </c>
      <c r="D16" s="8" t="s">
        <v>28</v>
      </c>
      <c r="E16" s="7" t="s">
        <v>29</v>
      </c>
      <c r="F16" s="7">
        <v>2</v>
      </c>
      <c r="G16" s="9"/>
      <c r="H16" s="10"/>
      <c r="I16" s="11">
        <v>2</v>
      </c>
      <c r="J16" s="116"/>
      <c r="K16" s="115"/>
      <c r="L16" s="116"/>
      <c r="M16" s="130"/>
      <c r="N16" s="131"/>
      <c r="O16" s="132"/>
    </row>
    <row r="17" spans="1:15" x14ac:dyDescent="0.25">
      <c r="B17" s="7">
        <v>6</v>
      </c>
      <c r="C17" s="8" t="s">
        <v>30</v>
      </c>
      <c r="D17" s="8" t="s">
        <v>31</v>
      </c>
      <c r="E17" s="7" t="s">
        <v>19</v>
      </c>
      <c r="F17" s="7">
        <v>2</v>
      </c>
      <c r="G17" s="9"/>
      <c r="H17" s="10"/>
      <c r="I17" s="11"/>
      <c r="J17" s="116">
        <v>2</v>
      </c>
      <c r="K17" s="115"/>
      <c r="L17" s="116"/>
      <c r="M17" s="130"/>
      <c r="N17" s="131"/>
      <c r="O17" s="132"/>
    </row>
    <row r="18" spans="1:15" x14ac:dyDescent="0.25">
      <c r="B18" s="7">
        <v>7</v>
      </c>
      <c r="C18" s="8" t="s">
        <v>32</v>
      </c>
      <c r="D18" s="8" t="s">
        <v>33</v>
      </c>
      <c r="E18" s="7" t="s">
        <v>24</v>
      </c>
      <c r="F18" s="7">
        <v>2</v>
      </c>
      <c r="G18" s="9"/>
      <c r="H18" s="10"/>
      <c r="I18" s="11"/>
      <c r="J18" s="116">
        <v>2</v>
      </c>
      <c r="K18" s="115"/>
      <c r="L18" s="116"/>
      <c r="M18" s="130"/>
      <c r="N18" s="131"/>
      <c r="O18" s="132"/>
    </row>
    <row r="19" spans="1:15" x14ac:dyDescent="0.25">
      <c r="B19" s="7">
        <v>8</v>
      </c>
      <c r="C19" s="8" t="s">
        <v>34</v>
      </c>
      <c r="D19" s="8" t="s">
        <v>35</v>
      </c>
      <c r="E19" s="7" t="s">
        <v>19</v>
      </c>
      <c r="F19" s="7">
        <v>4</v>
      </c>
      <c r="G19" s="9"/>
      <c r="H19" s="10"/>
      <c r="I19" s="11"/>
      <c r="J19" s="116"/>
      <c r="K19" s="115">
        <v>4</v>
      </c>
      <c r="L19" s="116"/>
      <c r="M19" s="130"/>
      <c r="N19" s="131"/>
      <c r="O19" s="132"/>
    </row>
    <row r="20" spans="1:15" ht="13.8" x14ac:dyDescent="0.25">
      <c r="B20" s="224" t="s">
        <v>36</v>
      </c>
      <c r="C20" s="225"/>
      <c r="D20" s="226"/>
      <c r="E20" s="28">
        <f>SUM(H20:O20)</f>
        <v>20</v>
      </c>
      <c r="F20" s="28">
        <f>SUM(F12:F19)</f>
        <v>20</v>
      </c>
      <c r="G20" s="29"/>
      <c r="H20" s="30">
        <f>SUM(H12:H19)</f>
        <v>5</v>
      </c>
      <c r="I20" s="31">
        <f>SUM(I12:I19)</f>
        <v>7</v>
      </c>
      <c r="J20" s="176">
        <f>SUM(J12:J19)</f>
        <v>4</v>
      </c>
      <c r="K20" s="177">
        <f>SUM(K12:K19)</f>
        <v>4</v>
      </c>
      <c r="L20" s="161"/>
      <c r="M20" s="177"/>
      <c r="N20" s="161"/>
      <c r="O20" s="162"/>
    </row>
    <row r="21" spans="1:15" ht="15.6" x14ac:dyDescent="0.3">
      <c r="B21" s="227" t="s">
        <v>37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</row>
    <row r="22" spans="1:15" x14ac:dyDescent="0.25">
      <c r="B22" s="7">
        <v>9</v>
      </c>
      <c r="C22" s="8" t="s">
        <v>38</v>
      </c>
      <c r="D22" s="8" t="s">
        <v>39</v>
      </c>
      <c r="E22" s="7" t="s">
        <v>19</v>
      </c>
      <c r="F22" s="7">
        <v>3</v>
      </c>
      <c r="G22" s="9"/>
      <c r="H22" s="10">
        <v>3</v>
      </c>
      <c r="I22" s="11"/>
      <c r="J22" s="116"/>
      <c r="K22" s="115"/>
      <c r="L22" s="116"/>
      <c r="M22" s="130"/>
      <c r="N22" s="131"/>
      <c r="O22" s="132"/>
    </row>
    <row r="23" spans="1:15" x14ac:dyDescent="0.25">
      <c r="B23" s="7">
        <v>10</v>
      </c>
      <c r="C23" s="8" t="s">
        <v>40</v>
      </c>
      <c r="D23" s="8" t="s">
        <v>41</v>
      </c>
      <c r="E23" s="7" t="s">
        <v>19</v>
      </c>
      <c r="F23" s="7">
        <v>4</v>
      </c>
      <c r="G23" s="9"/>
      <c r="H23" s="10">
        <v>4</v>
      </c>
      <c r="I23" s="11"/>
      <c r="J23" s="116"/>
      <c r="K23" s="115"/>
      <c r="L23" s="116"/>
      <c r="M23" s="130"/>
      <c r="N23" s="131"/>
      <c r="O23" s="132"/>
    </row>
    <row r="24" spans="1:15" x14ac:dyDescent="0.25">
      <c r="B24" s="7">
        <v>11</v>
      </c>
      <c r="C24" s="8" t="s">
        <v>42</v>
      </c>
      <c r="D24" s="8" t="s">
        <v>43</v>
      </c>
      <c r="E24" s="7" t="s">
        <v>24</v>
      </c>
      <c r="F24" s="7">
        <v>2</v>
      </c>
      <c r="G24" s="9"/>
      <c r="H24" s="10">
        <v>2</v>
      </c>
      <c r="I24" s="11"/>
      <c r="J24" s="116"/>
      <c r="K24" s="115"/>
      <c r="L24" s="116"/>
      <c r="M24" s="130"/>
      <c r="N24" s="131"/>
      <c r="O24" s="132"/>
    </row>
    <row r="25" spans="1:15" x14ac:dyDescent="0.25">
      <c r="B25" s="7">
        <v>12</v>
      </c>
      <c r="C25" s="8" t="s">
        <v>44</v>
      </c>
      <c r="D25" s="8" t="s">
        <v>45</v>
      </c>
      <c r="E25" s="7" t="s">
        <v>19</v>
      </c>
      <c r="F25" s="7">
        <v>4</v>
      </c>
      <c r="G25" s="9"/>
      <c r="H25" s="10">
        <v>4</v>
      </c>
      <c r="I25" s="11"/>
      <c r="J25" s="116"/>
      <c r="K25" s="115"/>
      <c r="L25" s="116"/>
      <c r="M25" s="130"/>
      <c r="N25" s="131"/>
      <c r="O25" s="132"/>
    </row>
    <row r="26" spans="1:15" x14ac:dyDescent="0.25">
      <c r="B26" s="7">
        <v>13</v>
      </c>
      <c r="C26" s="1" t="s">
        <v>46</v>
      </c>
      <c r="D26" s="8" t="s">
        <v>47</v>
      </c>
      <c r="E26" s="7" t="s">
        <v>19</v>
      </c>
      <c r="F26" s="7">
        <v>2</v>
      </c>
      <c r="G26" s="33"/>
      <c r="H26" s="10">
        <v>2</v>
      </c>
      <c r="I26" s="11"/>
      <c r="J26" s="116"/>
      <c r="K26" s="115"/>
      <c r="L26" s="116"/>
      <c r="M26" s="130"/>
      <c r="N26" s="131"/>
      <c r="O26" s="132"/>
    </row>
    <row r="27" spans="1:15" x14ac:dyDescent="0.25">
      <c r="B27" s="7">
        <v>14</v>
      </c>
      <c r="C27" s="8" t="s">
        <v>48</v>
      </c>
      <c r="D27" s="8" t="s">
        <v>49</v>
      </c>
      <c r="E27" s="7" t="s">
        <v>19</v>
      </c>
      <c r="F27" s="7">
        <v>4</v>
      </c>
      <c r="G27" s="9"/>
      <c r="H27" s="10"/>
      <c r="I27" s="11">
        <v>4</v>
      </c>
      <c r="J27" s="116"/>
      <c r="K27" s="115"/>
      <c r="L27" s="116"/>
      <c r="M27" s="130"/>
      <c r="N27" s="131"/>
      <c r="O27" s="132"/>
    </row>
    <row r="28" spans="1:15" x14ac:dyDescent="0.25">
      <c r="B28" s="7">
        <v>15</v>
      </c>
      <c r="C28" s="8" t="s">
        <v>50</v>
      </c>
      <c r="D28" s="8" t="s">
        <v>51</v>
      </c>
      <c r="E28" s="7" t="s">
        <v>24</v>
      </c>
      <c r="F28" s="7">
        <v>2</v>
      </c>
      <c r="G28" s="9"/>
      <c r="H28" s="10"/>
      <c r="I28" s="11">
        <v>2</v>
      </c>
      <c r="J28" s="116"/>
      <c r="K28" s="115"/>
      <c r="L28" s="116"/>
      <c r="M28" s="130"/>
      <c r="N28" s="131"/>
      <c r="O28" s="132"/>
    </row>
    <row r="29" spans="1:15" x14ac:dyDescent="0.25">
      <c r="B29" s="7">
        <v>16</v>
      </c>
      <c r="C29" s="34" t="s">
        <v>52</v>
      </c>
      <c r="D29" s="34" t="s">
        <v>53</v>
      </c>
      <c r="E29" s="7" t="s">
        <v>24</v>
      </c>
      <c r="F29" s="7">
        <v>2</v>
      </c>
      <c r="G29" s="9"/>
      <c r="H29" s="10"/>
      <c r="I29" s="11">
        <v>2</v>
      </c>
      <c r="J29" s="116"/>
      <c r="K29" s="115"/>
      <c r="L29" s="116"/>
      <c r="M29" s="130"/>
      <c r="N29" s="131"/>
      <c r="O29" s="132"/>
    </row>
    <row r="30" spans="1:15" x14ac:dyDescent="0.25">
      <c r="A30" s="26"/>
      <c r="B30" s="15">
        <v>17</v>
      </c>
      <c r="C30" s="16" t="s">
        <v>54</v>
      </c>
      <c r="D30" s="16" t="s">
        <v>55</v>
      </c>
      <c r="E30" s="15" t="s">
        <v>19</v>
      </c>
      <c r="F30" s="15">
        <v>2</v>
      </c>
      <c r="G30" s="35"/>
      <c r="H30" s="36"/>
      <c r="I30" s="22">
        <v>2</v>
      </c>
      <c r="J30" s="116"/>
      <c r="K30" s="115"/>
      <c r="L30" s="116"/>
      <c r="M30" s="130"/>
      <c r="N30" s="131"/>
      <c r="O30" s="132"/>
    </row>
    <row r="31" spans="1:15" x14ac:dyDescent="0.25">
      <c r="A31" s="26"/>
      <c r="B31" s="15">
        <v>18</v>
      </c>
      <c r="C31" s="16" t="s">
        <v>56</v>
      </c>
      <c r="D31" s="16" t="s">
        <v>57</v>
      </c>
      <c r="E31" s="15" t="s">
        <v>19</v>
      </c>
      <c r="F31" s="15">
        <v>3</v>
      </c>
      <c r="G31" s="37"/>
      <c r="H31" s="36"/>
      <c r="I31" s="22"/>
      <c r="J31" s="116">
        <v>3</v>
      </c>
      <c r="K31" s="115"/>
      <c r="L31" s="116"/>
      <c r="M31" s="130"/>
      <c r="N31" s="131"/>
      <c r="O31" s="132"/>
    </row>
    <row r="32" spans="1:15" x14ac:dyDescent="0.25">
      <c r="A32" s="26"/>
      <c r="B32" s="15">
        <v>19</v>
      </c>
      <c r="C32" s="16" t="s">
        <v>58</v>
      </c>
      <c r="D32" s="16" t="s">
        <v>59</v>
      </c>
      <c r="E32" s="15" t="s">
        <v>24</v>
      </c>
      <c r="F32" s="15">
        <v>2</v>
      </c>
      <c r="G32" s="37"/>
      <c r="H32" s="36"/>
      <c r="I32" s="22"/>
      <c r="J32" s="116">
        <v>2</v>
      </c>
      <c r="K32" s="115"/>
      <c r="L32" s="116"/>
      <c r="M32" s="130"/>
      <c r="N32" s="131"/>
      <c r="O32" s="132"/>
    </row>
    <row r="33" spans="1:18" s="39" customFormat="1" x14ac:dyDescent="0.25">
      <c r="A33" s="38"/>
      <c r="B33" s="97">
        <v>20</v>
      </c>
      <c r="C33" s="98" t="s">
        <v>149</v>
      </c>
      <c r="D33" s="98" t="s">
        <v>140</v>
      </c>
      <c r="E33" s="97" t="s">
        <v>19</v>
      </c>
      <c r="F33" s="97">
        <v>3</v>
      </c>
      <c r="G33" s="99"/>
      <c r="H33" s="100"/>
      <c r="I33" s="101"/>
      <c r="J33" s="116"/>
      <c r="K33" s="115">
        <v>3</v>
      </c>
      <c r="L33" s="116"/>
      <c r="M33" s="130"/>
      <c r="N33" s="131"/>
      <c r="O33" s="132"/>
      <c r="Q33" s="3"/>
      <c r="R33" s="3"/>
    </row>
    <row r="34" spans="1:18" x14ac:dyDescent="0.25">
      <c r="A34" s="26"/>
      <c r="B34" s="97">
        <v>21</v>
      </c>
      <c r="C34" s="98" t="s">
        <v>60</v>
      </c>
      <c r="D34" s="98" t="s">
        <v>61</v>
      </c>
      <c r="E34" s="97" t="s">
        <v>62</v>
      </c>
      <c r="F34" s="97"/>
      <c r="G34" s="99">
        <v>1</v>
      </c>
      <c r="H34" s="100"/>
      <c r="I34" s="101"/>
      <c r="J34" s="116"/>
      <c r="K34" s="115">
        <v>1</v>
      </c>
      <c r="L34" s="116"/>
      <c r="M34" s="130"/>
      <c r="N34" s="131"/>
      <c r="O34" s="132"/>
    </row>
    <row r="35" spans="1:18" s="39" customFormat="1" x14ac:dyDescent="0.25">
      <c r="A35" s="38"/>
      <c r="B35" s="97">
        <v>22</v>
      </c>
      <c r="C35" s="103" t="s">
        <v>63</v>
      </c>
      <c r="D35" s="103" t="s">
        <v>64</v>
      </c>
      <c r="E35" s="104" t="s">
        <v>19</v>
      </c>
      <c r="F35" s="104">
        <v>3</v>
      </c>
      <c r="G35" s="99"/>
      <c r="H35" s="100"/>
      <c r="I35" s="101"/>
      <c r="J35" s="116"/>
      <c r="K35" s="115">
        <f>1+2</f>
        <v>3</v>
      </c>
      <c r="L35" s="116"/>
      <c r="M35" s="130"/>
      <c r="N35" s="131"/>
      <c r="O35" s="132"/>
      <c r="Q35" s="3"/>
      <c r="R35" s="3"/>
    </row>
    <row r="36" spans="1:18" ht="13.8" x14ac:dyDescent="0.25">
      <c r="A36" s="26"/>
      <c r="B36" s="228" t="s">
        <v>65</v>
      </c>
      <c r="C36" s="229"/>
      <c r="D36" s="230"/>
      <c r="E36" s="41">
        <f>SUM(H36:O36)</f>
        <v>37</v>
      </c>
      <c r="F36" s="41">
        <f>SUM(F22:F35)</f>
        <v>36</v>
      </c>
      <c r="G36" s="42">
        <f>SUM(G22:G35)</f>
        <v>1</v>
      </c>
      <c r="H36" s="43">
        <f t="shared" ref="H36:K36" si="0">SUM(H22:H35)</f>
        <v>15</v>
      </c>
      <c r="I36" s="44">
        <f t="shared" si="0"/>
        <v>10</v>
      </c>
      <c r="J36" s="131">
        <f t="shared" si="0"/>
        <v>5</v>
      </c>
      <c r="K36" s="130">
        <f t="shared" si="0"/>
        <v>7</v>
      </c>
      <c r="L36" s="131"/>
      <c r="M36" s="130"/>
      <c r="N36" s="131"/>
      <c r="O36" s="132"/>
    </row>
    <row r="37" spans="1:18" ht="15.6" x14ac:dyDescent="0.3">
      <c r="A37" s="26"/>
      <c r="B37" s="231" t="s">
        <v>66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</row>
    <row r="38" spans="1:18" x14ac:dyDescent="0.25">
      <c r="A38" s="26"/>
      <c r="B38" s="15">
        <v>23</v>
      </c>
      <c r="C38" s="46" t="s">
        <v>67</v>
      </c>
      <c r="D38" s="47" t="s">
        <v>68</v>
      </c>
      <c r="E38" s="15" t="s">
        <v>19</v>
      </c>
      <c r="F38" s="15">
        <v>3</v>
      </c>
      <c r="G38" s="48"/>
      <c r="H38" s="19"/>
      <c r="I38" s="20"/>
      <c r="J38" s="116">
        <v>3</v>
      </c>
      <c r="K38" s="115"/>
      <c r="L38" s="116"/>
      <c r="M38" s="115"/>
      <c r="N38" s="116"/>
      <c r="O38" s="117"/>
    </row>
    <row r="39" spans="1:18" x14ac:dyDescent="0.25">
      <c r="A39" s="26"/>
      <c r="B39" s="15">
        <v>24</v>
      </c>
      <c r="C39" s="46" t="s">
        <v>69</v>
      </c>
      <c r="D39" s="50" t="s">
        <v>57</v>
      </c>
      <c r="E39" s="15" t="s">
        <v>62</v>
      </c>
      <c r="F39" s="15"/>
      <c r="G39" s="37">
        <v>2</v>
      </c>
      <c r="H39" s="36"/>
      <c r="I39" s="22"/>
      <c r="J39" s="116">
        <v>2</v>
      </c>
      <c r="K39" s="115"/>
      <c r="L39" s="116"/>
      <c r="M39" s="115"/>
      <c r="N39" s="116"/>
      <c r="O39" s="117"/>
    </row>
    <row r="40" spans="1:18" x14ac:dyDescent="0.25">
      <c r="A40" s="26"/>
      <c r="B40" s="15">
        <v>25</v>
      </c>
      <c r="C40" s="46" t="s">
        <v>70</v>
      </c>
      <c r="D40" s="47" t="s">
        <v>71</v>
      </c>
      <c r="E40" s="17" t="s">
        <v>19</v>
      </c>
      <c r="F40" s="15">
        <v>4</v>
      </c>
      <c r="G40" s="37"/>
      <c r="H40" s="19"/>
      <c r="I40" s="20"/>
      <c r="J40" s="116">
        <v>4</v>
      </c>
      <c r="K40" s="115"/>
      <c r="L40" s="116"/>
      <c r="M40" s="115"/>
      <c r="N40" s="116"/>
      <c r="O40" s="117"/>
    </row>
    <row r="41" spans="1:18" x14ac:dyDescent="0.25">
      <c r="A41" s="26"/>
      <c r="B41" s="15">
        <v>26</v>
      </c>
      <c r="C41" s="46" t="s">
        <v>72</v>
      </c>
      <c r="D41" s="47" t="s">
        <v>71</v>
      </c>
      <c r="E41" s="17" t="s">
        <v>73</v>
      </c>
      <c r="F41" s="15"/>
      <c r="G41" s="37">
        <v>1</v>
      </c>
      <c r="H41" s="19"/>
      <c r="I41" s="20"/>
      <c r="J41" s="116"/>
      <c r="K41" s="115">
        <v>1</v>
      </c>
      <c r="L41" s="116"/>
      <c r="M41" s="115"/>
      <c r="N41" s="116"/>
      <c r="O41" s="117"/>
    </row>
    <row r="42" spans="1:18" s="39" customFormat="1" x14ac:dyDescent="0.25">
      <c r="A42" s="38"/>
      <c r="B42" s="97">
        <v>27</v>
      </c>
      <c r="C42" s="118" t="s">
        <v>141</v>
      </c>
      <c r="D42" s="119" t="s">
        <v>142</v>
      </c>
      <c r="E42" s="97" t="s">
        <v>24</v>
      </c>
      <c r="F42" s="97">
        <v>2</v>
      </c>
      <c r="G42" s="99"/>
      <c r="H42" s="100"/>
      <c r="I42" s="101"/>
      <c r="J42" s="116"/>
      <c r="K42" s="115">
        <v>2</v>
      </c>
      <c r="L42" s="116"/>
      <c r="M42" s="115"/>
      <c r="N42" s="116"/>
      <c r="O42" s="117"/>
      <c r="Q42" s="3"/>
      <c r="R42" s="3"/>
    </row>
    <row r="43" spans="1:18" x14ac:dyDescent="0.25">
      <c r="A43" s="26"/>
      <c r="B43" s="15">
        <v>28</v>
      </c>
      <c r="C43" s="46" t="s">
        <v>74</v>
      </c>
      <c r="D43" s="16" t="s">
        <v>75</v>
      </c>
      <c r="E43" s="17" t="s">
        <v>19</v>
      </c>
      <c r="F43" s="17">
        <v>2</v>
      </c>
      <c r="G43" s="48"/>
      <c r="H43" s="19"/>
      <c r="I43" s="20"/>
      <c r="J43" s="116"/>
      <c r="K43" s="115">
        <v>2</v>
      </c>
      <c r="L43" s="142"/>
      <c r="M43" s="115"/>
      <c r="N43" s="116"/>
      <c r="O43" s="117"/>
    </row>
    <row r="44" spans="1:18" x14ac:dyDescent="0.25">
      <c r="B44" s="7">
        <v>29</v>
      </c>
      <c r="C44" s="34" t="s">
        <v>76</v>
      </c>
      <c r="D44" s="52" t="s">
        <v>77</v>
      </c>
      <c r="E44" s="7" t="s">
        <v>19</v>
      </c>
      <c r="F44" s="7">
        <v>4</v>
      </c>
      <c r="G44" s="9"/>
      <c r="H44" s="10"/>
      <c r="I44" s="11"/>
      <c r="J44" s="116"/>
      <c r="K44" s="115"/>
      <c r="L44" s="116">
        <v>4</v>
      </c>
      <c r="M44" s="143"/>
      <c r="N44" s="116"/>
      <c r="O44" s="117"/>
      <c r="Q44" s="56"/>
    </row>
    <row r="45" spans="1:18" x14ac:dyDescent="0.25">
      <c r="B45" s="7">
        <v>30</v>
      </c>
      <c r="C45" s="34" t="s">
        <v>78</v>
      </c>
      <c r="D45" s="52" t="s">
        <v>79</v>
      </c>
      <c r="E45" s="7" t="s">
        <v>24</v>
      </c>
      <c r="F45" s="7">
        <v>2</v>
      </c>
      <c r="G45" s="9"/>
      <c r="H45" s="10"/>
      <c r="I45" s="11"/>
      <c r="J45" s="116"/>
      <c r="K45" s="115"/>
      <c r="L45" s="116">
        <v>2</v>
      </c>
      <c r="M45" s="115"/>
      <c r="N45" s="116"/>
      <c r="O45" s="117"/>
      <c r="Q45" s="56"/>
    </row>
    <row r="46" spans="1:18" x14ac:dyDescent="0.25">
      <c r="B46" s="7">
        <v>31</v>
      </c>
      <c r="C46" s="52" t="s">
        <v>80</v>
      </c>
      <c r="D46" s="52" t="s">
        <v>81</v>
      </c>
      <c r="E46" s="7" t="s">
        <v>19</v>
      </c>
      <c r="F46" s="7">
        <v>4</v>
      </c>
      <c r="G46" s="9"/>
      <c r="H46" s="10"/>
      <c r="I46" s="11"/>
      <c r="J46" s="116"/>
      <c r="K46" s="115"/>
      <c r="L46" s="116">
        <v>4</v>
      </c>
      <c r="M46" s="115"/>
      <c r="N46" s="116"/>
      <c r="O46" s="117"/>
    </row>
    <row r="47" spans="1:18" x14ac:dyDescent="0.25">
      <c r="B47" s="7">
        <v>32</v>
      </c>
      <c r="C47" s="34" t="s">
        <v>82</v>
      </c>
      <c r="D47" s="52" t="s">
        <v>83</v>
      </c>
      <c r="E47" s="7" t="s">
        <v>19</v>
      </c>
      <c r="F47" s="7">
        <v>3</v>
      </c>
      <c r="G47" s="9"/>
      <c r="H47" s="58"/>
      <c r="I47" s="57"/>
      <c r="J47" s="116"/>
      <c r="K47" s="115"/>
      <c r="L47" s="116">
        <v>3</v>
      </c>
      <c r="M47" s="115"/>
      <c r="N47" s="142"/>
      <c r="O47" s="117"/>
    </row>
    <row r="48" spans="1:18" x14ac:dyDescent="0.25">
      <c r="B48" s="7">
        <v>33</v>
      </c>
      <c r="C48" s="34" t="s">
        <v>84</v>
      </c>
      <c r="D48" s="8" t="s">
        <v>85</v>
      </c>
      <c r="E48" s="55" t="s">
        <v>24</v>
      </c>
      <c r="F48" s="55">
        <v>3</v>
      </c>
      <c r="G48" s="60"/>
      <c r="H48" s="58"/>
      <c r="I48" s="57"/>
      <c r="J48" s="116"/>
      <c r="K48" s="115"/>
      <c r="L48" s="116">
        <v>3</v>
      </c>
      <c r="M48" s="115"/>
      <c r="N48" s="116"/>
      <c r="O48" s="117"/>
      <c r="P48" s="61"/>
    </row>
    <row r="49" spans="2:19" x14ac:dyDescent="0.25">
      <c r="B49" s="7">
        <v>34</v>
      </c>
      <c r="C49" s="34" t="s">
        <v>86</v>
      </c>
      <c r="D49" s="8" t="s">
        <v>87</v>
      </c>
      <c r="E49" s="55" t="s">
        <v>19</v>
      </c>
      <c r="F49" s="55">
        <v>2</v>
      </c>
      <c r="G49" s="60"/>
      <c r="H49" s="58"/>
      <c r="I49" s="57"/>
      <c r="J49" s="116"/>
      <c r="K49" s="115"/>
      <c r="L49" s="116"/>
      <c r="M49" s="115">
        <v>2</v>
      </c>
      <c r="N49" s="116"/>
      <c r="O49" s="117"/>
    </row>
    <row r="50" spans="2:19" x14ac:dyDescent="0.25">
      <c r="B50" s="7">
        <v>35</v>
      </c>
      <c r="C50" s="34" t="s">
        <v>88</v>
      </c>
      <c r="D50" s="52" t="s">
        <v>89</v>
      </c>
      <c r="E50" s="7" t="s">
        <v>19</v>
      </c>
      <c r="F50" s="7">
        <v>2</v>
      </c>
      <c r="G50" s="9"/>
      <c r="H50" s="58"/>
      <c r="I50" s="57"/>
      <c r="J50" s="116"/>
      <c r="K50" s="115"/>
      <c r="L50" s="116"/>
      <c r="M50" s="115">
        <v>2</v>
      </c>
      <c r="N50" s="116"/>
      <c r="O50" s="117"/>
    </row>
    <row r="51" spans="2:19" x14ac:dyDescent="0.25">
      <c r="B51" s="7">
        <v>36</v>
      </c>
      <c r="C51" s="52" t="s">
        <v>90</v>
      </c>
      <c r="D51" s="52" t="s">
        <v>91</v>
      </c>
      <c r="E51" s="7" t="s">
        <v>19</v>
      </c>
      <c r="F51" s="7">
        <v>4</v>
      </c>
      <c r="G51" s="9"/>
      <c r="H51" s="58"/>
      <c r="I51" s="57"/>
      <c r="J51" s="116"/>
      <c r="K51" s="115"/>
      <c r="L51" s="116"/>
      <c r="M51" s="115">
        <v>4</v>
      </c>
      <c r="N51" s="116"/>
      <c r="O51" s="117"/>
    </row>
    <row r="52" spans="2:19" x14ac:dyDescent="0.25">
      <c r="B52" s="7">
        <v>37</v>
      </c>
      <c r="C52" s="34" t="s">
        <v>92</v>
      </c>
      <c r="D52" s="52" t="s">
        <v>93</v>
      </c>
      <c r="E52" s="7" t="s">
        <v>19</v>
      </c>
      <c r="F52" s="7">
        <v>5</v>
      </c>
      <c r="G52" s="9"/>
      <c r="H52" s="10"/>
      <c r="I52" s="11"/>
      <c r="J52" s="116"/>
      <c r="K52" s="115"/>
      <c r="L52" s="116"/>
      <c r="M52" s="115">
        <v>5</v>
      </c>
      <c r="N52" s="116"/>
      <c r="O52" s="117"/>
    </row>
    <row r="53" spans="2:19" x14ac:dyDescent="0.25">
      <c r="B53" s="7">
        <v>38</v>
      </c>
      <c r="C53" s="34" t="s">
        <v>94</v>
      </c>
      <c r="D53" s="52" t="s">
        <v>95</v>
      </c>
      <c r="E53" s="7" t="s">
        <v>24</v>
      </c>
      <c r="F53" s="7">
        <v>2</v>
      </c>
      <c r="G53" s="9"/>
      <c r="H53" s="58"/>
      <c r="I53" s="57"/>
      <c r="J53" s="116"/>
      <c r="K53" s="115"/>
      <c r="L53" s="116"/>
      <c r="M53" s="115">
        <v>2</v>
      </c>
      <c r="N53" s="116"/>
      <c r="O53" s="117"/>
    </row>
    <row r="54" spans="2:19" s="26" customFormat="1" x14ac:dyDescent="0.25">
      <c r="B54" s="15">
        <v>39</v>
      </c>
      <c r="C54" s="16" t="s">
        <v>96</v>
      </c>
      <c r="D54" s="16" t="s">
        <v>97</v>
      </c>
      <c r="E54" s="17" t="s">
        <v>24</v>
      </c>
      <c r="F54" s="17">
        <v>2</v>
      </c>
      <c r="G54" s="48"/>
      <c r="H54" s="19"/>
      <c r="I54" s="20"/>
      <c r="J54" s="116"/>
      <c r="K54" s="115"/>
      <c r="L54" s="116"/>
      <c r="M54" s="115">
        <v>2</v>
      </c>
      <c r="N54" s="116"/>
      <c r="O54" s="117"/>
      <c r="Q54" s="62"/>
      <c r="R54" s="62"/>
    </row>
    <row r="55" spans="2:19" x14ac:dyDescent="0.25">
      <c r="B55" s="7">
        <v>40</v>
      </c>
      <c r="C55" s="34" t="s">
        <v>98</v>
      </c>
      <c r="D55" s="52" t="s">
        <v>99</v>
      </c>
      <c r="E55" s="7" t="s">
        <v>19</v>
      </c>
      <c r="F55" s="7">
        <v>3</v>
      </c>
      <c r="G55" s="9"/>
      <c r="H55" s="58"/>
      <c r="I55" s="57"/>
      <c r="J55" s="116"/>
      <c r="K55" s="115"/>
      <c r="L55" s="116"/>
      <c r="M55" s="115"/>
      <c r="N55" s="116"/>
      <c r="O55" s="117">
        <v>3</v>
      </c>
    </row>
    <row r="56" spans="2:19" x14ac:dyDescent="0.25">
      <c r="B56" s="7">
        <v>41</v>
      </c>
      <c r="C56" s="52" t="s">
        <v>100</v>
      </c>
      <c r="D56" s="52" t="s">
        <v>101</v>
      </c>
      <c r="E56" s="7" t="s">
        <v>19</v>
      </c>
      <c r="F56" s="7">
        <v>4</v>
      </c>
      <c r="G56" s="9"/>
      <c r="H56" s="58"/>
      <c r="I56" s="57"/>
      <c r="J56" s="116"/>
      <c r="K56" s="115"/>
      <c r="L56" s="142"/>
      <c r="M56" s="115"/>
      <c r="N56" s="116"/>
      <c r="O56" s="117">
        <v>4</v>
      </c>
    </row>
    <row r="57" spans="2:19" x14ac:dyDescent="0.25">
      <c r="B57" s="7">
        <v>42</v>
      </c>
      <c r="C57" s="34" t="s">
        <v>102</v>
      </c>
      <c r="D57" s="8" t="s">
        <v>103</v>
      </c>
      <c r="E57" s="55" t="s">
        <v>24</v>
      </c>
      <c r="F57" s="55">
        <v>2</v>
      </c>
      <c r="G57" s="60"/>
      <c r="H57" s="58"/>
      <c r="I57" s="57"/>
      <c r="J57" s="116"/>
      <c r="K57" s="115"/>
      <c r="L57" s="116"/>
      <c r="M57" s="115"/>
      <c r="N57" s="116"/>
      <c r="O57" s="117">
        <v>2</v>
      </c>
    </row>
    <row r="58" spans="2:19" x14ac:dyDescent="0.25">
      <c r="B58" s="7">
        <v>43</v>
      </c>
      <c r="C58" s="52" t="s">
        <v>104</v>
      </c>
      <c r="D58" s="52" t="s">
        <v>105</v>
      </c>
      <c r="E58" s="7" t="s">
        <v>19</v>
      </c>
      <c r="F58" s="7">
        <v>3</v>
      </c>
      <c r="G58" s="9"/>
      <c r="H58" s="58"/>
      <c r="I58" s="57"/>
      <c r="J58" s="116"/>
      <c r="K58" s="115"/>
      <c r="L58" s="116"/>
      <c r="M58" s="115"/>
      <c r="N58" s="116"/>
      <c r="O58" s="117">
        <v>3</v>
      </c>
    </row>
    <row r="59" spans="2:19" s="39" customFormat="1" x14ac:dyDescent="0.25">
      <c r="B59" s="104">
        <v>44</v>
      </c>
      <c r="C59" s="98" t="s">
        <v>148</v>
      </c>
      <c r="D59" s="98" t="s">
        <v>147</v>
      </c>
      <c r="E59" s="97" t="s">
        <v>24</v>
      </c>
      <c r="F59" s="97">
        <v>2</v>
      </c>
      <c r="G59" s="99"/>
      <c r="H59" s="100"/>
      <c r="I59" s="101"/>
      <c r="J59" s="116"/>
      <c r="K59" s="115"/>
      <c r="L59" s="116"/>
      <c r="M59" s="115"/>
      <c r="N59" s="116"/>
      <c r="O59" s="117">
        <v>2</v>
      </c>
      <c r="Q59" s="3"/>
      <c r="R59" s="3"/>
    </row>
    <row r="60" spans="2:19" ht="13.8" x14ac:dyDescent="0.25">
      <c r="B60" s="213" t="s">
        <v>106</v>
      </c>
      <c r="C60" s="214"/>
      <c r="D60" s="215"/>
      <c r="E60" s="63">
        <f>SUM(H60:O60)</f>
        <v>61</v>
      </c>
      <c r="F60" s="63">
        <f>SUM(F38:F59)</f>
        <v>58</v>
      </c>
      <c r="G60" s="64">
        <f>SUM(G38:G59)</f>
        <v>3</v>
      </c>
      <c r="H60" s="65"/>
      <c r="I60" s="66"/>
      <c r="J60" s="166">
        <f>SUM(J38:J59)</f>
        <v>9</v>
      </c>
      <c r="K60" s="180">
        <f>SUM(K38:K59)</f>
        <v>5</v>
      </c>
      <c r="L60" s="166">
        <f>SUM(L38:L59)</f>
        <v>16</v>
      </c>
      <c r="M60" s="180">
        <f>SUM(M38:M59)</f>
        <v>17</v>
      </c>
      <c r="N60" s="166"/>
      <c r="O60" s="167">
        <f>SUM(O38:O59)</f>
        <v>14</v>
      </c>
    </row>
    <row r="61" spans="2:19" ht="15.6" x14ac:dyDescent="0.3">
      <c r="B61" s="223" t="s">
        <v>107</v>
      </c>
      <c r="C61" s="223"/>
      <c r="D61" s="223"/>
      <c r="E61" s="68">
        <v>6</v>
      </c>
      <c r="F61" s="68">
        <v>6</v>
      </c>
      <c r="G61" s="69"/>
      <c r="H61" s="70"/>
      <c r="I61" s="71"/>
      <c r="J61" s="166">
        <v>2</v>
      </c>
      <c r="K61" s="180">
        <v>2</v>
      </c>
      <c r="L61" s="166">
        <v>2</v>
      </c>
      <c r="M61" s="181"/>
      <c r="N61" s="168"/>
      <c r="O61" s="169"/>
      <c r="Q61" s="74"/>
      <c r="R61" s="74"/>
      <c r="S61" s="75"/>
    </row>
    <row r="62" spans="2:19" ht="15.6" x14ac:dyDescent="0.3">
      <c r="B62" s="216" t="s">
        <v>108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2:19" x14ac:dyDescent="0.25">
      <c r="B63" s="7">
        <v>45</v>
      </c>
      <c r="C63" s="34" t="s">
        <v>109</v>
      </c>
      <c r="D63" s="8" t="s">
        <v>110</v>
      </c>
      <c r="E63" s="55" t="s">
        <v>29</v>
      </c>
      <c r="F63" s="55">
        <v>1</v>
      </c>
      <c r="G63" s="76"/>
      <c r="H63" s="58">
        <v>1</v>
      </c>
      <c r="I63" s="53"/>
      <c r="J63" s="116"/>
      <c r="K63" s="115"/>
      <c r="L63" s="116"/>
      <c r="M63" s="115"/>
      <c r="N63" s="116"/>
      <c r="O63" s="117"/>
    </row>
    <row r="64" spans="2:19" x14ac:dyDescent="0.25">
      <c r="B64" s="7">
        <v>46</v>
      </c>
      <c r="C64" s="34" t="s">
        <v>111</v>
      </c>
      <c r="D64" s="8" t="s">
        <v>112</v>
      </c>
      <c r="E64" s="55" t="s">
        <v>29</v>
      </c>
      <c r="F64" s="55">
        <v>2</v>
      </c>
      <c r="G64" s="76"/>
      <c r="H64" s="58"/>
      <c r="I64" s="57">
        <v>2</v>
      </c>
      <c r="J64" s="116"/>
      <c r="K64" s="115"/>
      <c r="L64" s="116"/>
      <c r="M64" s="115"/>
      <c r="N64" s="116"/>
      <c r="O64" s="117"/>
    </row>
    <row r="65" spans="2:19" s="39" customFormat="1" x14ac:dyDescent="0.25">
      <c r="B65" s="7">
        <v>47</v>
      </c>
      <c r="C65" s="106" t="s">
        <v>162</v>
      </c>
      <c r="D65" s="106" t="s">
        <v>144</v>
      </c>
      <c r="E65" s="105" t="s">
        <v>29</v>
      </c>
      <c r="F65" s="105">
        <v>2</v>
      </c>
      <c r="G65" s="107"/>
      <c r="H65" s="108"/>
      <c r="I65" s="110"/>
      <c r="J65" s="116"/>
      <c r="K65" s="115">
        <f>3-1</f>
        <v>2</v>
      </c>
      <c r="L65" s="116"/>
      <c r="M65" s="115"/>
      <c r="N65" s="116"/>
      <c r="O65" s="117"/>
      <c r="Q65" s="3"/>
      <c r="R65" s="3"/>
    </row>
    <row r="66" spans="2:19" x14ac:dyDescent="0.25">
      <c r="B66" s="7">
        <v>48</v>
      </c>
      <c r="C66" s="106" t="s">
        <v>115</v>
      </c>
      <c r="D66" s="106" t="s">
        <v>116</v>
      </c>
      <c r="E66" s="111" t="s">
        <v>29</v>
      </c>
      <c r="F66" s="112">
        <v>3</v>
      </c>
      <c r="G66" s="113"/>
      <c r="H66" s="114"/>
      <c r="I66" s="115"/>
      <c r="J66" s="116"/>
      <c r="K66" s="115"/>
      <c r="L66" s="116"/>
      <c r="M66" s="115">
        <v>3</v>
      </c>
      <c r="O66" s="117"/>
    </row>
    <row r="67" spans="2:19" s="39" customFormat="1" x14ac:dyDescent="0.25">
      <c r="B67" s="7">
        <v>49</v>
      </c>
      <c r="C67" s="120" t="s">
        <v>145</v>
      </c>
      <c r="D67" s="106" t="s">
        <v>117</v>
      </c>
      <c r="E67" s="105" t="s">
        <v>24</v>
      </c>
      <c r="F67" s="117">
        <v>16</v>
      </c>
      <c r="G67" s="113"/>
      <c r="H67" s="114"/>
      <c r="I67" s="115"/>
      <c r="J67" s="116"/>
      <c r="K67" s="115"/>
      <c r="L67" s="116"/>
      <c r="M67" s="115"/>
      <c r="N67" s="116">
        <v>16</v>
      </c>
      <c r="O67" s="117"/>
      <c r="Q67" s="3"/>
      <c r="R67" s="3"/>
    </row>
    <row r="68" spans="2:19" ht="15.6" x14ac:dyDescent="0.3">
      <c r="B68" s="217" t="s">
        <v>118</v>
      </c>
      <c r="C68" s="218"/>
      <c r="D68" s="219"/>
      <c r="E68" s="68">
        <f>SUM(H68:O68)</f>
        <v>24</v>
      </c>
      <c r="F68" s="68">
        <f>SUM(F63:F67)</f>
        <v>24</v>
      </c>
      <c r="G68" s="69"/>
      <c r="H68" s="79">
        <v>1</v>
      </c>
      <c r="I68" s="71">
        <v>2</v>
      </c>
      <c r="J68" s="166"/>
      <c r="K68" s="180">
        <f>K65</f>
        <v>2</v>
      </c>
      <c r="L68" s="166"/>
      <c r="M68" s="166">
        <f>SUM(M63:M67)</f>
        <v>3</v>
      </c>
      <c r="N68" s="166">
        <f>SUM(N63:N67)</f>
        <v>16</v>
      </c>
      <c r="O68" s="167"/>
    </row>
    <row r="69" spans="2:19" ht="15" customHeight="1" x14ac:dyDescent="0.3">
      <c r="B69" s="220" t="s">
        <v>119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2"/>
    </row>
    <row r="70" spans="2:19" x14ac:dyDescent="0.25">
      <c r="B70" s="7">
        <v>50</v>
      </c>
      <c r="C70" s="27" t="s">
        <v>120</v>
      </c>
      <c r="D70" s="52" t="s">
        <v>121</v>
      </c>
      <c r="E70" s="7" t="s">
        <v>29</v>
      </c>
      <c r="F70" s="7">
        <v>1</v>
      </c>
      <c r="G70" s="33"/>
      <c r="H70" s="80"/>
      <c r="I70" s="11"/>
      <c r="J70" s="116"/>
      <c r="K70" s="115"/>
      <c r="L70" s="116">
        <v>1</v>
      </c>
      <c r="M70" s="115"/>
      <c r="N70" s="116"/>
      <c r="O70" s="117"/>
    </row>
    <row r="71" spans="2:19" x14ac:dyDescent="0.25">
      <c r="B71" s="7">
        <v>51</v>
      </c>
      <c r="C71" s="52" t="s">
        <v>122</v>
      </c>
      <c r="D71" s="52" t="s">
        <v>123</v>
      </c>
      <c r="E71" s="7" t="s">
        <v>29</v>
      </c>
      <c r="F71" s="7">
        <v>1</v>
      </c>
      <c r="G71" s="33"/>
      <c r="H71" s="80"/>
      <c r="I71" s="11"/>
      <c r="J71" s="116"/>
      <c r="K71" s="115"/>
      <c r="L71" s="116"/>
      <c r="M71" s="115">
        <v>1</v>
      </c>
      <c r="N71" s="116"/>
      <c r="O71" s="117"/>
    </row>
    <row r="72" spans="2:19" x14ac:dyDescent="0.25">
      <c r="B72" s="7">
        <v>52</v>
      </c>
      <c r="C72" s="52" t="s">
        <v>124</v>
      </c>
      <c r="D72" s="52" t="s">
        <v>125</v>
      </c>
      <c r="E72" s="7" t="s">
        <v>29</v>
      </c>
      <c r="F72" s="7">
        <v>4</v>
      </c>
      <c r="G72" s="33"/>
      <c r="H72" s="80"/>
      <c r="I72" s="11"/>
      <c r="J72" s="116"/>
      <c r="K72" s="115"/>
      <c r="L72" s="116"/>
      <c r="M72" s="115"/>
      <c r="N72" s="116">
        <v>4</v>
      </c>
      <c r="O72" s="117"/>
    </row>
    <row r="73" spans="2:19" x14ac:dyDescent="0.25">
      <c r="B73" s="7">
        <v>53</v>
      </c>
      <c r="C73" s="81" t="s">
        <v>126</v>
      </c>
      <c r="D73" s="52" t="s">
        <v>127</v>
      </c>
      <c r="E73" s="7" t="s">
        <v>19</v>
      </c>
      <c r="F73" s="7">
        <v>6</v>
      </c>
      <c r="G73" s="33"/>
      <c r="H73" s="80"/>
      <c r="I73" s="11"/>
      <c r="J73" s="116"/>
      <c r="K73" s="115"/>
      <c r="L73" s="116"/>
      <c r="M73" s="115"/>
      <c r="N73" s="116"/>
      <c r="O73" s="117">
        <v>6</v>
      </c>
      <c r="S73" s="1"/>
    </row>
    <row r="74" spans="2:19" ht="13.8" x14ac:dyDescent="0.25">
      <c r="B74" s="213" t="s">
        <v>128</v>
      </c>
      <c r="C74" s="214"/>
      <c r="D74" s="215"/>
      <c r="E74" s="68">
        <f>SUM(H74:O74)</f>
        <v>12</v>
      </c>
      <c r="F74" s="68">
        <f>SUM(F70:F73)</f>
        <v>12</v>
      </c>
      <c r="G74" s="82"/>
      <c r="H74" s="70"/>
      <c r="I74" s="71"/>
      <c r="J74" s="166"/>
      <c r="K74" s="180"/>
      <c r="L74" s="166">
        <v>1</v>
      </c>
      <c r="M74" s="180">
        <v>1</v>
      </c>
      <c r="N74" s="166">
        <v>4</v>
      </c>
      <c r="O74" s="167">
        <v>6</v>
      </c>
      <c r="S74" s="1"/>
    </row>
    <row r="75" spans="2:19" ht="15" customHeight="1" x14ac:dyDescent="0.3">
      <c r="B75" s="210" t="s">
        <v>129</v>
      </c>
      <c r="C75" s="211"/>
      <c r="D75" s="212"/>
      <c r="E75" s="83">
        <f>E20+E36+E60+E61+E68+E74</f>
        <v>160</v>
      </c>
      <c r="F75" s="83">
        <f t="shared" ref="F75:O75" si="1">F74+F68+F61+F60+F36+F20</f>
        <v>156</v>
      </c>
      <c r="G75" s="84">
        <f t="shared" si="1"/>
        <v>4</v>
      </c>
      <c r="H75" s="85">
        <f t="shared" si="1"/>
        <v>21</v>
      </c>
      <c r="I75" s="86">
        <f t="shared" si="1"/>
        <v>19</v>
      </c>
      <c r="J75" s="170">
        <f t="shared" si="1"/>
        <v>20</v>
      </c>
      <c r="K75" s="182">
        <f t="shared" si="1"/>
        <v>20</v>
      </c>
      <c r="L75" s="170">
        <f t="shared" si="1"/>
        <v>19</v>
      </c>
      <c r="M75" s="182">
        <f t="shared" si="1"/>
        <v>21</v>
      </c>
      <c r="N75" s="170">
        <f t="shared" si="1"/>
        <v>20</v>
      </c>
      <c r="O75" s="171">
        <f t="shared" si="1"/>
        <v>20</v>
      </c>
      <c r="Q75" s="88"/>
      <c r="S75" s="1"/>
    </row>
    <row r="76" spans="2:19" x14ac:dyDescent="0.25">
      <c r="D76" s="1" t="s">
        <v>146</v>
      </c>
    </row>
  </sheetData>
  <mergeCells count="29">
    <mergeCell ref="J8:K8"/>
    <mergeCell ref="L8:M8"/>
    <mergeCell ref="N8:O8"/>
    <mergeCell ref="F10:O10"/>
    <mergeCell ref="B75:D75"/>
    <mergeCell ref="B60:D60"/>
    <mergeCell ref="B62:O62"/>
    <mergeCell ref="B68:D68"/>
    <mergeCell ref="B69:O69"/>
    <mergeCell ref="B74:D74"/>
    <mergeCell ref="B61:D61"/>
    <mergeCell ref="B20:D20"/>
    <mergeCell ref="B21:O21"/>
    <mergeCell ref="B36:D36"/>
    <mergeCell ref="B37:O37"/>
    <mergeCell ref="B11:O11"/>
    <mergeCell ref="E1:M1"/>
    <mergeCell ref="E2:M2"/>
    <mergeCell ref="E3:M3"/>
    <mergeCell ref="E4:M4"/>
    <mergeCell ref="B7:O7"/>
    <mergeCell ref="B5:O5"/>
    <mergeCell ref="B6:O6"/>
    <mergeCell ref="H8:I8"/>
    <mergeCell ref="B8:B10"/>
    <mergeCell ref="C8:C10"/>
    <mergeCell ref="D8:D10"/>
    <mergeCell ref="E8:E10"/>
    <mergeCell ref="F8:G8"/>
  </mergeCells>
  <pageMargins left="0.67" right="0.23622047244094491" top="0.2" bottom="0.19685039370078741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S76"/>
  <sheetViews>
    <sheetView topLeftCell="A49" zoomScale="80" zoomScaleNormal="80" workbookViewId="0">
      <selection activeCell="B2" sqref="B2"/>
    </sheetView>
  </sheetViews>
  <sheetFormatPr defaultColWidth="9.109375" defaultRowHeight="13.2" x14ac:dyDescent="0.25"/>
  <cols>
    <col min="1" max="1" width="5" style="2" customWidth="1"/>
    <col min="2" max="2" width="5" style="1" customWidth="1"/>
    <col min="3" max="3" width="12.44140625" style="1" customWidth="1"/>
    <col min="4" max="4" width="40.109375" style="2" customWidth="1"/>
    <col min="5" max="5" width="8.109375" style="2" customWidth="1"/>
    <col min="6" max="7" width="6" style="2" customWidth="1"/>
    <col min="8" max="8" width="5.33203125" style="2" customWidth="1"/>
    <col min="9" max="9" width="5.5546875" style="2" customWidth="1"/>
    <col min="10" max="10" width="4.44140625" style="14" customWidth="1"/>
    <col min="11" max="11" width="4.88671875" style="14" customWidth="1"/>
    <col min="12" max="12" width="4.33203125" style="14" customWidth="1"/>
    <col min="13" max="13" width="4.44140625" style="14" customWidth="1"/>
    <col min="14" max="14" width="4.5546875" style="14" customWidth="1"/>
    <col min="15" max="15" width="5.33203125" style="14" customWidth="1"/>
    <col min="16" max="16" width="6.88671875" style="2" customWidth="1"/>
    <col min="17" max="17" width="12.88671875" style="3" customWidth="1"/>
    <col min="18" max="18" width="9.109375" style="3"/>
    <col min="19" max="16384" width="9.109375" style="2"/>
  </cols>
  <sheetData>
    <row r="1" spans="2:18" x14ac:dyDescent="0.25">
      <c r="E1" s="209" t="s">
        <v>0</v>
      </c>
      <c r="F1" s="209"/>
      <c r="G1" s="209"/>
      <c r="H1" s="209"/>
      <c r="I1" s="209"/>
      <c r="J1" s="209"/>
      <c r="K1" s="209"/>
      <c r="L1" s="209"/>
      <c r="M1" s="209"/>
    </row>
    <row r="2" spans="2:18" x14ac:dyDescent="0.25">
      <c r="E2" s="209" t="s">
        <v>1</v>
      </c>
      <c r="F2" s="209"/>
      <c r="G2" s="209"/>
      <c r="H2" s="209"/>
      <c r="I2" s="209"/>
      <c r="J2" s="209"/>
      <c r="K2" s="209"/>
      <c r="L2" s="209"/>
      <c r="M2" s="209"/>
    </row>
    <row r="3" spans="2:18" x14ac:dyDescent="0.25">
      <c r="E3" s="209" t="s">
        <v>2</v>
      </c>
      <c r="F3" s="209"/>
      <c r="G3" s="209"/>
      <c r="H3" s="209"/>
      <c r="I3" s="209"/>
      <c r="J3" s="209"/>
      <c r="K3" s="209"/>
      <c r="L3" s="209"/>
      <c r="M3" s="209"/>
    </row>
    <row r="4" spans="2:18" ht="15.6" x14ac:dyDescent="0.3">
      <c r="D4" s="4"/>
      <c r="E4" s="209" t="s">
        <v>3</v>
      </c>
      <c r="F4" s="209"/>
      <c r="G4" s="209"/>
      <c r="H4" s="209"/>
      <c r="I4" s="209"/>
      <c r="J4" s="209"/>
      <c r="K4" s="209"/>
      <c r="L4" s="209"/>
      <c r="M4" s="209"/>
      <c r="N4" s="158"/>
      <c r="O4" s="158"/>
    </row>
    <row r="5" spans="2:18" ht="15.6" customHeight="1" x14ac:dyDescent="0.3">
      <c r="B5" s="246" t="s">
        <v>158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2:18" ht="15.6" customHeight="1" x14ac:dyDescent="0.35">
      <c r="B6" s="246" t="s">
        <v>160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2:18" ht="17.399999999999999" customHeight="1" x14ac:dyDescent="0.25">
      <c r="B7" s="245" t="s">
        <v>159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2:18" ht="13.5" customHeight="1" x14ac:dyDescent="0.25">
      <c r="B8" s="203" t="s">
        <v>4</v>
      </c>
      <c r="C8" s="204" t="s">
        <v>5</v>
      </c>
      <c r="D8" s="205" t="s">
        <v>6</v>
      </c>
      <c r="E8" s="206" t="s">
        <v>7</v>
      </c>
      <c r="F8" s="207" t="s">
        <v>8</v>
      </c>
      <c r="G8" s="208"/>
      <c r="H8" s="232" t="s">
        <v>9</v>
      </c>
      <c r="I8" s="233"/>
      <c r="J8" s="189" t="s">
        <v>10</v>
      </c>
      <c r="K8" s="190"/>
      <c r="L8" s="234" t="s">
        <v>11</v>
      </c>
      <c r="M8" s="235"/>
      <c r="N8" s="189" t="s">
        <v>12</v>
      </c>
      <c r="O8" s="186"/>
    </row>
    <row r="9" spans="2:18" ht="22.5" customHeight="1" x14ac:dyDescent="0.3">
      <c r="B9" s="203"/>
      <c r="C9" s="204"/>
      <c r="D9" s="205"/>
      <c r="E9" s="206"/>
      <c r="F9" s="5" t="s">
        <v>13</v>
      </c>
      <c r="G9" s="6" t="s">
        <v>14</v>
      </c>
      <c r="H9" s="251" t="s">
        <v>150</v>
      </c>
      <c r="I9" s="252" t="s">
        <v>151</v>
      </c>
      <c r="J9" s="253" t="s">
        <v>152</v>
      </c>
      <c r="K9" s="252" t="s">
        <v>153</v>
      </c>
      <c r="L9" s="249" t="s">
        <v>155</v>
      </c>
      <c r="M9" s="255" t="s">
        <v>154</v>
      </c>
      <c r="N9" s="253" t="s">
        <v>156</v>
      </c>
      <c r="O9" s="254" t="s">
        <v>157</v>
      </c>
      <c r="P9" s="4"/>
    </row>
    <row r="10" spans="2:18" ht="15.75" customHeight="1" x14ac:dyDescent="0.25">
      <c r="B10" s="203"/>
      <c r="C10" s="204"/>
      <c r="D10" s="205"/>
      <c r="E10" s="206"/>
      <c r="F10" s="204" t="s">
        <v>15</v>
      </c>
      <c r="G10" s="204"/>
      <c r="H10" s="204"/>
      <c r="I10" s="204"/>
      <c r="J10" s="204"/>
      <c r="K10" s="204"/>
      <c r="L10" s="204"/>
      <c r="M10" s="204"/>
      <c r="N10" s="204"/>
      <c r="O10" s="204"/>
    </row>
    <row r="11" spans="2:18" ht="15.75" customHeight="1" x14ac:dyDescent="0.3">
      <c r="B11" s="227" t="s">
        <v>16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</row>
    <row r="12" spans="2:18" x14ac:dyDescent="0.25">
      <c r="B12" s="7">
        <v>1</v>
      </c>
      <c r="C12" s="8" t="s">
        <v>17</v>
      </c>
      <c r="D12" s="8" t="s">
        <v>18</v>
      </c>
      <c r="E12" s="7" t="s">
        <v>19</v>
      </c>
      <c r="F12" s="7">
        <v>2</v>
      </c>
      <c r="G12" s="9"/>
      <c r="H12" s="10">
        <v>2</v>
      </c>
      <c r="I12" s="11"/>
      <c r="J12" s="109"/>
      <c r="K12" s="110"/>
      <c r="L12" s="109"/>
      <c r="M12" s="175"/>
      <c r="N12" s="159"/>
      <c r="O12" s="160"/>
      <c r="P12" s="14"/>
    </row>
    <row r="13" spans="2:18" s="26" customFormat="1" x14ac:dyDescent="0.25">
      <c r="B13" s="15">
        <v>2</v>
      </c>
      <c r="C13" s="16" t="s">
        <v>20</v>
      </c>
      <c r="D13" s="16" t="s">
        <v>21</v>
      </c>
      <c r="E13" s="17" t="s">
        <v>19</v>
      </c>
      <c r="F13" s="17">
        <v>3</v>
      </c>
      <c r="G13" s="18"/>
      <c r="H13" s="19">
        <v>3</v>
      </c>
      <c r="I13" s="20"/>
      <c r="J13" s="116"/>
      <c r="K13" s="115"/>
      <c r="L13" s="116"/>
      <c r="M13" s="130"/>
      <c r="N13" s="131"/>
      <c r="O13" s="132"/>
      <c r="P13" s="24"/>
      <c r="Q13" s="25"/>
      <c r="R13" s="25"/>
    </row>
    <row r="14" spans="2:18" s="26" customFormat="1" x14ac:dyDescent="0.25">
      <c r="B14" s="15">
        <v>3</v>
      </c>
      <c r="C14" s="16" t="s">
        <v>22</v>
      </c>
      <c r="D14" s="16" t="s">
        <v>23</v>
      </c>
      <c r="E14" s="17" t="s">
        <v>24</v>
      </c>
      <c r="F14" s="17">
        <v>2</v>
      </c>
      <c r="G14" s="18"/>
      <c r="H14" s="19"/>
      <c r="I14" s="20">
        <v>2</v>
      </c>
      <c r="J14" s="116"/>
      <c r="K14" s="115"/>
      <c r="L14" s="116"/>
      <c r="M14" s="130"/>
      <c r="N14" s="131"/>
      <c r="O14" s="132"/>
      <c r="P14" s="24"/>
      <c r="Q14" s="25"/>
      <c r="R14" s="25"/>
    </row>
    <row r="15" spans="2:18" x14ac:dyDescent="0.25">
      <c r="B15" s="7">
        <v>4</v>
      </c>
      <c r="C15" s="16" t="s">
        <v>25</v>
      </c>
      <c r="D15" s="16" t="s">
        <v>26</v>
      </c>
      <c r="E15" s="17" t="s">
        <v>19</v>
      </c>
      <c r="F15" s="17">
        <v>3</v>
      </c>
      <c r="G15" s="18"/>
      <c r="H15" s="19"/>
      <c r="I15" s="20">
        <v>3</v>
      </c>
      <c r="J15" s="109"/>
      <c r="K15" s="110"/>
      <c r="L15" s="109"/>
      <c r="M15" s="175"/>
      <c r="N15" s="159"/>
      <c r="O15" s="160"/>
      <c r="P15" s="27"/>
    </row>
    <row r="16" spans="2:18" x14ac:dyDescent="0.25">
      <c r="B16" s="7">
        <v>5</v>
      </c>
      <c r="C16" s="8" t="s">
        <v>27</v>
      </c>
      <c r="D16" s="8" t="s">
        <v>28</v>
      </c>
      <c r="E16" s="7" t="s">
        <v>29</v>
      </c>
      <c r="F16" s="7">
        <v>2</v>
      </c>
      <c r="G16" s="9"/>
      <c r="H16" s="10"/>
      <c r="I16" s="11">
        <v>2</v>
      </c>
      <c r="J16" s="109"/>
      <c r="K16" s="110"/>
      <c r="L16" s="109"/>
      <c r="M16" s="175"/>
      <c r="N16" s="159"/>
      <c r="O16" s="160"/>
    </row>
    <row r="17" spans="1:15" x14ac:dyDescent="0.25">
      <c r="B17" s="7">
        <v>6</v>
      </c>
      <c r="C17" s="8" t="s">
        <v>30</v>
      </c>
      <c r="D17" s="8" t="s">
        <v>31</v>
      </c>
      <c r="E17" s="7" t="s">
        <v>19</v>
      </c>
      <c r="F17" s="7">
        <v>2</v>
      </c>
      <c r="G17" s="9"/>
      <c r="H17" s="10"/>
      <c r="I17" s="11"/>
      <c r="J17" s="109">
        <v>2</v>
      </c>
      <c r="K17" s="110"/>
      <c r="L17" s="109"/>
      <c r="M17" s="175"/>
      <c r="N17" s="159"/>
      <c r="O17" s="160"/>
    </row>
    <row r="18" spans="1:15" x14ac:dyDescent="0.25">
      <c r="B18" s="7">
        <v>7</v>
      </c>
      <c r="C18" s="8" t="s">
        <v>32</v>
      </c>
      <c r="D18" s="8" t="s">
        <v>33</v>
      </c>
      <c r="E18" s="7" t="s">
        <v>24</v>
      </c>
      <c r="F18" s="7">
        <v>2</v>
      </c>
      <c r="G18" s="9"/>
      <c r="H18" s="10"/>
      <c r="I18" s="11"/>
      <c r="J18" s="109">
        <v>2</v>
      </c>
      <c r="K18" s="110"/>
      <c r="L18" s="109"/>
      <c r="M18" s="175"/>
      <c r="N18" s="159"/>
      <c r="O18" s="160"/>
    </row>
    <row r="19" spans="1:15" x14ac:dyDescent="0.25">
      <c r="B19" s="7">
        <v>8</v>
      </c>
      <c r="C19" s="8" t="s">
        <v>34</v>
      </c>
      <c r="D19" s="8" t="s">
        <v>35</v>
      </c>
      <c r="E19" s="7" t="s">
        <v>19</v>
      </c>
      <c r="F19" s="7">
        <v>4</v>
      </c>
      <c r="G19" s="9"/>
      <c r="H19" s="10"/>
      <c r="I19" s="11"/>
      <c r="J19" s="109"/>
      <c r="K19" s="110">
        <v>4</v>
      </c>
      <c r="L19" s="109"/>
      <c r="M19" s="175"/>
      <c r="N19" s="159"/>
      <c r="O19" s="160"/>
    </row>
    <row r="20" spans="1:15" ht="13.8" x14ac:dyDescent="0.25">
      <c r="B20" s="224" t="s">
        <v>36</v>
      </c>
      <c r="C20" s="225"/>
      <c r="D20" s="226"/>
      <c r="E20" s="28">
        <f>SUM(H20:O20)</f>
        <v>20</v>
      </c>
      <c r="F20" s="28">
        <f>SUM(F12:F19)</f>
        <v>20</v>
      </c>
      <c r="G20" s="29"/>
      <c r="H20" s="30">
        <f>SUM(H12:H19)</f>
        <v>5</v>
      </c>
      <c r="I20" s="31">
        <f>SUM(I12:I19)</f>
        <v>7</v>
      </c>
      <c r="J20" s="176">
        <f>SUM(J12:J19)</f>
        <v>4</v>
      </c>
      <c r="K20" s="177">
        <f>SUM(K12:K19)</f>
        <v>4</v>
      </c>
      <c r="L20" s="161"/>
      <c r="M20" s="177"/>
      <c r="N20" s="161"/>
      <c r="O20" s="162"/>
    </row>
    <row r="21" spans="1:15" ht="15.6" x14ac:dyDescent="0.3">
      <c r="B21" s="227" t="s">
        <v>37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</row>
    <row r="22" spans="1:15" x14ac:dyDescent="0.25">
      <c r="B22" s="7">
        <v>9</v>
      </c>
      <c r="C22" s="8" t="s">
        <v>38</v>
      </c>
      <c r="D22" s="8" t="s">
        <v>39</v>
      </c>
      <c r="E22" s="7" t="s">
        <v>19</v>
      </c>
      <c r="F22" s="7">
        <v>3</v>
      </c>
      <c r="G22" s="9"/>
      <c r="H22" s="10">
        <v>3</v>
      </c>
      <c r="I22" s="11"/>
      <c r="J22" s="109"/>
      <c r="K22" s="110"/>
      <c r="L22" s="109"/>
      <c r="M22" s="175"/>
      <c r="N22" s="159"/>
      <c r="O22" s="160"/>
    </row>
    <row r="23" spans="1:15" x14ac:dyDescent="0.25">
      <c r="B23" s="7">
        <v>10</v>
      </c>
      <c r="C23" s="8" t="s">
        <v>40</v>
      </c>
      <c r="D23" s="8" t="s">
        <v>41</v>
      </c>
      <c r="E23" s="7" t="s">
        <v>19</v>
      </c>
      <c r="F23" s="7">
        <v>4</v>
      </c>
      <c r="G23" s="9"/>
      <c r="H23" s="10">
        <v>4</v>
      </c>
      <c r="I23" s="11"/>
      <c r="J23" s="109"/>
      <c r="K23" s="110"/>
      <c r="L23" s="109"/>
      <c r="M23" s="175"/>
      <c r="N23" s="159"/>
      <c r="O23" s="160"/>
    </row>
    <row r="24" spans="1:15" x14ac:dyDescent="0.25">
      <c r="B24" s="7">
        <v>11</v>
      </c>
      <c r="C24" s="8" t="s">
        <v>42</v>
      </c>
      <c r="D24" s="8" t="s">
        <v>43</v>
      </c>
      <c r="E24" s="7" t="s">
        <v>24</v>
      </c>
      <c r="F24" s="7">
        <v>2</v>
      </c>
      <c r="G24" s="9"/>
      <c r="H24" s="10">
        <v>2</v>
      </c>
      <c r="I24" s="11"/>
      <c r="J24" s="109"/>
      <c r="K24" s="110"/>
      <c r="L24" s="109"/>
      <c r="M24" s="175"/>
      <c r="N24" s="159"/>
      <c r="O24" s="160"/>
    </row>
    <row r="25" spans="1:15" x14ac:dyDescent="0.25">
      <c r="B25" s="7">
        <v>12</v>
      </c>
      <c r="C25" s="8" t="s">
        <v>44</v>
      </c>
      <c r="D25" s="8" t="s">
        <v>45</v>
      </c>
      <c r="E25" s="7" t="s">
        <v>19</v>
      </c>
      <c r="F25" s="7">
        <v>4</v>
      </c>
      <c r="G25" s="9"/>
      <c r="H25" s="10">
        <v>4</v>
      </c>
      <c r="I25" s="11"/>
      <c r="J25" s="109"/>
      <c r="K25" s="110"/>
      <c r="L25" s="109"/>
      <c r="M25" s="175"/>
      <c r="N25" s="159"/>
      <c r="O25" s="160"/>
    </row>
    <row r="26" spans="1:15" x14ac:dyDescent="0.25">
      <c r="B26" s="7">
        <v>13</v>
      </c>
      <c r="C26" s="1" t="s">
        <v>46</v>
      </c>
      <c r="D26" s="8" t="s">
        <v>47</v>
      </c>
      <c r="E26" s="7" t="s">
        <v>19</v>
      </c>
      <c r="F26" s="7">
        <v>2</v>
      </c>
      <c r="G26" s="33"/>
      <c r="H26" s="10">
        <v>2</v>
      </c>
      <c r="I26" s="11"/>
      <c r="J26" s="109"/>
      <c r="K26" s="110"/>
      <c r="L26" s="109"/>
      <c r="M26" s="175"/>
      <c r="N26" s="159"/>
      <c r="O26" s="160"/>
    </row>
    <row r="27" spans="1:15" x14ac:dyDescent="0.25">
      <c r="B27" s="7">
        <v>14</v>
      </c>
      <c r="C27" s="8" t="s">
        <v>48</v>
      </c>
      <c r="D27" s="8" t="s">
        <v>49</v>
      </c>
      <c r="E27" s="7" t="s">
        <v>19</v>
      </c>
      <c r="F27" s="7">
        <v>4</v>
      </c>
      <c r="G27" s="9"/>
      <c r="H27" s="10"/>
      <c r="I27" s="11">
        <v>4</v>
      </c>
      <c r="J27" s="109"/>
      <c r="K27" s="110"/>
      <c r="L27" s="109"/>
      <c r="M27" s="175"/>
      <c r="N27" s="159"/>
      <c r="O27" s="160"/>
    </row>
    <row r="28" spans="1:15" x14ac:dyDescent="0.25">
      <c r="B28" s="7">
        <v>15</v>
      </c>
      <c r="C28" s="8" t="s">
        <v>50</v>
      </c>
      <c r="D28" s="8" t="s">
        <v>51</v>
      </c>
      <c r="E28" s="7" t="s">
        <v>24</v>
      </c>
      <c r="F28" s="7">
        <v>2</v>
      </c>
      <c r="G28" s="9"/>
      <c r="H28" s="10"/>
      <c r="I28" s="11">
        <v>2</v>
      </c>
      <c r="J28" s="109"/>
      <c r="K28" s="110"/>
      <c r="L28" s="109"/>
      <c r="M28" s="175"/>
      <c r="N28" s="159"/>
      <c r="O28" s="160"/>
    </row>
    <row r="29" spans="1:15" x14ac:dyDescent="0.25">
      <c r="B29" s="7">
        <v>16</v>
      </c>
      <c r="C29" s="34" t="s">
        <v>52</v>
      </c>
      <c r="D29" s="34" t="s">
        <v>53</v>
      </c>
      <c r="E29" s="7" t="s">
        <v>24</v>
      </c>
      <c r="F29" s="7">
        <v>2</v>
      </c>
      <c r="G29" s="9"/>
      <c r="H29" s="10"/>
      <c r="I29" s="11">
        <v>2</v>
      </c>
      <c r="J29" s="109"/>
      <c r="K29" s="110"/>
      <c r="L29" s="109"/>
      <c r="M29" s="175"/>
      <c r="N29" s="159"/>
      <c r="O29" s="160"/>
    </row>
    <row r="30" spans="1:15" x14ac:dyDescent="0.25">
      <c r="A30" s="26"/>
      <c r="B30" s="15">
        <v>17</v>
      </c>
      <c r="C30" s="16" t="s">
        <v>54</v>
      </c>
      <c r="D30" s="16" t="s">
        <v>55</v>
      </c>
      <c r="E30" s="15" t="s">
        <v>19</v>
      </c>
      <c r="F30" s="15">
        <v>2</v>
      </c>
      <c r="G30" s="35"/>
      <c r="H30" s="36"/>
      <c r="I30" s="22">
        <v>2</v>
      </c>
      <c r="J30" s="116"/>
      <c r="K30" s="115"/>
      <c r="L30" s="116"/>
      <c r="M30" s="130"/>
      <c r="N30" s="131"/>
      <c r="O30" s="132"/>
    </row>
    <row r="31" spans="1:15" x14ac:dyDescent="0.25">
      <c r="A31" s="26"/>
      <c r="B31" s="15">
        <v>18</v>
      </c>
      <c r="C31" s="16" t="s">
        <v>56</v>
      </c>
      <c r="D31" s="16" t="s">
        <v>57</v>
      </c>
      <c r="E31" s="15" t="s">
        <v>19</v>
      </c>
      <c r="F31" s="15">
        <v>3</v>
      </c>
      <c r="G31" s="37"/>
      <c r="H31" s="36"/>
      <c r="I31" s="22"/>
      <c r="J31" s="116">
        <v>3</v>
      </c>
      <c r="K31" s="115"/>
      <c r="L31" s="116"/>
      <c r="M31" s="130"/>
      <c r="N31" s="131"/>
      <c r="O31" s="132"/>
    </row>
    <row r="32" spans="1:15" x14ac:dyDescent="0.25">
      <c r="A32" s="26"/>
      <c r="B32" s="15">
        <v>19</v>
      </c>
      <c r="C32" s="16" t="s">
        <v>58</v>
      </c>
      <c r="D32" s="16" t="s">
        <v>59</v>
      </c>
      <c r="E32" s="15" t="s">
        <v>24</v>
      </c>
      <c r="F32" s="15">
        <v>2</v>
      </c>
      <c r="G32" s="37"/>
      <c r="H32" s="36"/>
      <c r="I32" s="22"/>
      <c r="J32" s="116">
        <v>2</v>
      </c>
      <c r="K32" s="115"/>
      <c r="L32" s="116"/>
      <c r="M32" s="130"/>
      <c r="N32" s="131"/>
      <c r="O32" s="132"/>
    </row>
    <row r="33" spans="1:17" x14ac:dyDescent="0.25">
      <c r="A33" s="26"/>
      <c r="B33" s="15">
        <v>20</v>
      </c>
      <c r="C33" s="16" t="s">
        <v>131</v>
      </c>
      <c r="D33" s="16" t="s">
        <v>61</v>
      </c>
      <c r="E33" s="15" t="s">
        <v>19</v>
      </c>
      <c r="F33" s="15">
        <v>3</v>
      </c>
      <c r="G33" s="37"/>
      <c r="H33" s="36"/>
      <c r="I33" s="22"/>
      <c r="J33" s="116"/>
      <c r="K33" s="115">
        <v>3</v>
      </c>
      <c r="L33" s="116"/>
      <c r="M33" s="130"/>
      <c r="N33" s="131"/>
      <c r="O33" s="132"/>
    </row>
    <row r="34" spans="1:17" x14ac:dyDescent="0.25">
      <c r="A34" s="26"/>
      <c r="B34" s="15">
        <v>21</v>
      </c>
      <c r="C34" s="16" t="s">
        <v>60</v>
      </c>
      <c r="D34" s="16" t="s">
        <v>61</v>
      </c>
      <c r="E34" s="15" t="s">
        <v>62</v>
      </c>
      <c r="F34" s="15"/>
      <c r="G34" s="37">
        <v>1</v>
      </c>
      <c r="H34" s="36"/>
      <c r="I34" s="22"/>
      <c r="J34" s="116"/>
      <c r="K34" s="115">
        <v>1</v>
      </c>
      <c r="L34" s="116"/>
      <c r="M34" s="130"/>
      <c r="N34" s="131"/>
      <c r="O34" s="132"/>
    </row>
    <row r="35" spans="1:17" x14ac:dyDescent="0.25">
      <c r="A35" s="26"/>
      <c r="B35" s="15">
        <v>22</v>
      </c>
      <c r="C35" s="16" t="s">
        <v>132</v>
      </c>
      <c r="D35" s="16" t="s">
        <v>133</v>
      </c>
      <c r="E35" s="15" t="s">
        <v>24</v>
      </c>
      <c r="F35" s="15">
        <v>2</v>
      </c>
      <c r="G35" s="37"/>
      <c r="H35" s="36"/>
      <c r="I35" s="22"/>
      <c r="J35" s="116"/>
      <c r="K35" s="115">
        <v>2</v>
      </c>
      <c r="L35" s="116"/>
      <c r="M35" s="130"/>
      <c r="N35" s="131"/>
      <c r="O35" s="132"/>
    </row>
    <row r="36" spans="1:17" ht="13.8" x14ac:dyDescent="0.25">
      <c r="A36" s="26"/>
      <c r="B36" s="228" t="s">
        <v>65</v>
      </c>
      <c r="C36" s="229"/>
      <c r="D36" s="230"/>
      <c r="E36" s="41">
        <f>SUM(H36:O36)</f>
        <v>36</v>
      </c>
      <c r="F36" s="41">
        <f>SUM(F22:F35)</f>
        <v>35</v>
      </c>
      <c r="G36" s="42">
        <f>SUM(G22:G35)</f>
        <v>1</v>
      </c>
      <c r="H36" s="43">
        <f t="shared" ref="H36:K36" si="0">SUM(H22:H35)</f>
        <v>15</v>
      </c>
      <c r="I36" s="44">
        <f t="shared" si="0"/>
        <v>10</v>
      </c>
      <c r="J36" s="163">
        <f t="shared" si="0"/>
        <v>5</v>
      </c>
      <c r="K36" s="178">
        <f t="shared" si="0"/>
        <v>6</v>
      </c>
      <c r="L36" s="163"/>
      <c r="M36" s="178"/>
      <c r="N36" s="163"/>
      <c r="O36" s="164"/>
    </row>
    <row r="37" spans="1:17" ht="15.6" x14ac:dyDescent="0.3">
      <c r="A37" s="26"/>
      <c r="B37" s="231" t="s">
        <v>66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</row>
    <row r="38" spans="1:17" x14ac:dyDescent="0.25">
      <c r="A38" s="26"/>
      <c r="B38" s="15">
        <v>23</v>
      </c>
      <c r="C38" s="46" t="s">
        <v>67</v>
      </c>
      <c r="D38" s="47" t="s">
        <v>68</v>
      </c>
      <c r="E38" s="15" t="s">
        <v>19</v>
      </c>
      <c r="F38" s="15">
        <v>3</v>
      </c>
      <c r="G38" s="48"/>
      <c r="H38" s="19"/>
      <c r="I38" s="20"/>
      <c r="J38" s="116">
        <v>3</v>
      </c>
      <c r="K38" s="115"/>
      <c r="L38" s="116"/>
      <c r="M38" s="115"/>
      <c r="N38" s="116"/>
      <c r="O38" s="117"/>
    </row>
    <row r="39" spans="1:17" x14ac:dyDescent="0.25">
      <c r="A39" s="26"/>
      <c r="B39" s="15">
        <v>24</v>
      </c>
      <c r="C39" s="46" t="s">
        <v>69</v>
      </c>
      <c r="D39" s="50" t="s">
        <v>57</v>
      </c>
      <c r="E39" s="15" t="s">
        <v>62</v>
      </c>
      <c r="F39" s="15"/>
      <c r="G39" s="37">
        <v>2</v>
      </c>
      <c r="H39" s="36"/>
      <c r="I39" s="22"/>
      <c r="J39" s="116">
        <v>2</v>
      </c>
      <c r="K39" s="115"/>
      <c r="L39" s="116"/>
      <c r="M39" s="115"/>
      <c r="N39" s="116"/>
      <c r="O39" s="117"/>
    </row>
    <row r="40" spans="1:17" x14ac:dyDescent="0.25">
      <c r="A40" s="26"/>
      <c r="B40" s="15">
        <v>25</v>
      </c>
      <c r="C40" s="46" t="s">
        <v>70</v>
      </c>
      <c r="D40" s="47" t="s">
        <v>71</v>
      </c>
      <c r="E40" s="17" t="s">
        <v>19</v>
      </c>
      <c r="F40" s="15">
        <v>4</v>
      </c>
      <c r="G40" s="37"/>
      <c r="H40" s="19"/>
      <c r="I40" s="20"/>
      <c r="J40" s="116">
        <v>4</v>
      </c>
      <c r="K40" s="115"/>
      <c r="L40" s="116"/>
      <c r="M40" s="115"/>
      <c r="N40" s="116"/>
      <c r="O40" s="117"/>
    </row>
    <row r="41" spans="1:17" x14ac:dyDescent="0.25">
      <c r="A41" s="26"/>
      <c r="B41" s="15">
        <v>26</v>
      </c>
      <c r="C41" s="46" t="s">
        <v>72</v>
      </c>
      <c r="D41" s="47" t="s">
        <v>71</v>
      </c>
      <c r="E41" s="17" t="s">
        <v>73</v>
      </c>
      <c r="F41" s="15"/>
      <c r="G41" s="37">
        <v>1</v>
      </c>
      <c r="H41" s="19"/>
      <c r="I41" s="20"/>
      <c r="J41" s="116"/>
      <c r="K41" s="115">
        <v>1</v>
      </c>
      <c r="L41" s="116"/>
      <c r="M41" s="115"/>
      <c r="N41" s="116"/>
      <c r="O41" s="117"/>
    </row>
    <row r="42" spans="1:17" x14ac:dyDescent="0.25">
      <c r="A42" s="26"/>
      <c r="B42" s="15">
        <v>27</v>
      </c>
      <c r="C42" s="46" t="s">
        <v>134</v>
      </c>
      <c r="D42" s="50" t="s">
        <v>135</v>
      </c>
      <c r="E42" s="15" t="s">
        <v>24</v>
      </c>
      <c r="F42" s="15">
        <v>2</v>
      </c>
      <c r="G42" s="48"/>
      <c r="H42" s="19"/>
      <c r="I42" s="20"/>
      <c r="J42" s="116"/>
      <c r="K42" s="115">
        <v>2</v>
      </c>
      <c r="L42" s="116"/>
      <c r="M42" s="115"/>
      <c r="N42" s="116"/>
      <c r="O42" s="117"/>
    </row>
    <row r="43" spans="1:17" x14ac:dyDescent="0.25">
      <c r="A43" s="26"/>
      <c r="B43" s="15">
        <v>28</v>
      </c>
      <c r="C43" s="46" t="s">
        <v>74</v>
      </c>
      <c r="D43" s="16" t="s">
        <v>75</v>
      </c>
      <c r="E43" s="17" t="s">
        <v>19</v>
      </c>
      <c r="F43" s="17">
        <v>2</v>
      </c>
      <c r="G43" s="48"/>
      <c r="H43" s="19"/>
      <c r="I43" s="20"/>
      <c r="J43" s="116"/>
      <c r="K43" s="115">
        <v>2</v>
      </c>
      <c r="L43" s="142"/>
      <c r="M43" s="115"/>
      <c r="N43" s="116"/>
      <c r="O43" s="117"/>
    </row>
    <row r="44" spans="1:17" x14ac:dyDescent="0.25">
      <c r="B44" s="7">
        <v>29</v>
      </c>
      <c r="C44" s="34" t="s">
        <v>76</v>
      </c>
      <c r="D44" s="52" t="s">
        <v>77</v>
      </c>
      <c r="E44" s="7" t="s">
        <v>19</v>
      </c>
      <c r="F44" s="7">
        <v>4</v>
      </c>
      <c r="G44" s="9"/>
      <c r="H44" s="10"/>
      <c r="I44" s="11"/>
      <c r="J44" s="109"/>
      <c r="K44" s="110"/>
      <c r="L44" s="109">
        <v>4</v>
      </c>
      <c r="M44" s="179"/>
      <c r="N44" s="109"/>
      <c r="O44" s="105"/>
      <c r="Q44" s="56"/>
    </row>
    <row r="45" spans="1:17" x14ac:dyDescent="0.25">
      <c r="B45" s="7">
        <v>30</v>
      </c>
      <c r="C45" s="34" t="s">
        <v>78</v>
      </c>
      <c r="D45" s="52" t="s">
        <v>79</v>
      </c>
      <c r="E45" s="7" t="s">
        <v>24</v>
      </c>
      <c r="F45" s="7">
        <v>2</v>
      </c>
      <c r="G45" s="9"/>
      <c r="H45" s="10"/>
      <c r="I45" s="11"/>
      <c r="J45" s="109"/>
      <c r="K45" s="110"/>
      <c r="L45" s="109">
        <v>2</v>
      </c>
      <c r="M45" s="110"/>
      <c r="N45" s="109"/>
      <c r="O45" s="105"/>
      <c r="Q45" s="56"/>
    </row>
    <row r="46" spans="1:17" x14ac:dyDescent="0.25">
      <c r="B46" s="7">
        <v>31</v>
      </c>
      <c r="C46" s="52" t="s">
        <v>80</v>
      </c>
      <c r="D46" s="52" t="s">
        <v>81</v>
      </c>
      <c r="E46" s="7" t="s">
        <v>19</v>
      </c>
      <c r="F46" s="7">
        <v>4</v>
      </c>
      <c r="G46" s="9"/>
      <c r="H46" s="10"/>
      <c r="I46" s="11"/>
      <c r="J46" s="109"/>
      <c r="K46" s="110"/>
      <c r="L46" s="109">
        <v>4</v>
      </c>
      <c r="M46" s="110"/>
      <c r="N46" s="109"/>
      <c r="O46" s="105"/>
    </row>
    <row r="47" spans="1:17" x14ac:dyDescent="0.25">
      <c r="B47" s="7">
        <v>32</v>
      </c>
      <c r="C47" s="34" t="s">
        <v>82</v>
      </c>
      <c r="D47" s="52" t="s">
        <v>83</v>
      </c>
      <c r="E47" s="7" t="s">
        <v>19</v>
      </c>
      <c r="F47" s="7">
        <v>3</v>
      </c>
      <c r="G47" s="9"/>
      <c r="H47" s="58"/>
      <c r="I47" s="57"/>
      <c r="J47" s="109"/>
      <c r="K47" s="110"/>
      <c r="L47" s="109">
        <v>3</v>
      </c>
      <c r="M47" s="110"/>
      <c r="N47" s="165"/>
      <c r="O47" s="105"/>
    </row>
    <row r="48" spans="1:17" x14ac:dyDescent="0.25">
      <c r="B48" s="7">
        <v>33</v>
      </c>
      <c r="C48" s="34" t="s">
        <v>84</v>
      </c>
      <c r="D48" s="8" t="s">
        <v>85</v>
      </c>
      <c r="E48" s="55" t="s">
        <v>24</v>
      </c>
      <c r="F48" s="55">
        <v>3</v>
      </c>
      <c r="G48" s="60"/>
      <c r="H48" s="58"/>
      <c r="I48" s="57"/>
      <c r="J48" s="109"/>
      <c r="K48" s="110"/>
      <c r="L48" s="109">
        <v>3</v>
      </c>
      <c r="M48" s="110"/>
      <c r="N48" s="109"/>
      <c r="O48" s="105"/>
      <c r="P48" s="61"/>
    </row>
    <row r="49" spans="2:19" x14ac:dyDescent="0.25">
      <c r="B49" s="7">
        <v>34</v>
      </c>
      <c r="C49" s="34" t="s">
        <v>86</v>
      </c>
      <c r="D49" s="8" t="s">
        <v>87</v>
      </c>
      <c r="E49" s="55" t="s">
        <v>19</v>
      </c>
      <c r="F49" s="55">
        <v>2</v>
      </c>
      <c r="G49" s="60"/>
      <c r="H49" s="58"/>
      <c r="I49" s="57"/>
      <c r="J49" s="109"/>
      <c r="K49" s="110"/>
      <c r="L49" s="109"/>
      <c r="M49" s="110">
        <v>2</v>
      </c>
      <c r="N49" s="109"/>
      <c r="O49" s="105"/>
    </row>
    <row r="50" spans="2:19" x14ac:dyDescent="0.25">
      <c r="B50" s="7">
        <v>35</v>
      </c>
      <c r="C50" s="34" t="s">
        <v>88</v>
      </c>
      <c r="D50" s="52" t="s">
        <v>89</v>
      </c>
      <c r="E50" s="7" t="s">
        <v>19</v>
      </c>
      <c r="F50" s="7">
        <v>2</v>
      </c>
      <c r="G50" s="9"/>
      <c r="H50" s="58"/>
      <c r="I50" s="57"/>
      <c r="J50" s="109"/>
      <c r="K50" s="110"/>
      <c r="L50" s="109"/>
      <c r="M50" s="110">
        <v>2</v>
      </c>
      <c r="N50" s="109"/>
      <c r="O50" s="105"/>
    </row>
    <row r="51" spans="2:19" x14ac:dyDescent="0.25">
      <c r="B51" s="7">
        <v>36</v>
      </c>
      <c r="C51" s="52" t="s">
        <v>90</v>
      </c>
      <c r="D51" s="52" t="s">
        <v>91</v>
      </c>
      <c r="E51" s="7" t="s">
        <v>19</v>
      </c>
      <c r="F51" s="7">
        <v>4</v>
      </c>
      <c r="G51" s="9"/>
      <c r="H51" s="58"/>
      <c r="I51" s="57"/>
      <c r="J51" s="109"/>
      <c r="K51" s="110"/>
      <c r="L51" s="109"/>
      <c r="M51" s="110">
        <v>4</v>
      </c>
      <c r="N51" s="109"/>
      <c r="O51" s="105"/>
    </row>
    <row r="52" spans="2:19" x14ac:dyDescent="0.25">
      <c r="B52" s="7">
        <v>37</v>
      </c>
      <c r="C52" s="34" t="s">
        <v>92</v>
      </c>
      <c r="D52" s="52" t="s">
        <v>93</v>
      </c>
      <c r="E52" s="7" t="s">
        <v>19</v>
      </c>
      <c r="F52" s="7">
        <v>5</v>
      </c>
      <c r="G52" s="9"/>
      <c r="H52" s="10"/>
      <c r="I52" s="11"/>
      <c r="J52" s="109"/>
      <c r="K52" s="110"/>
      <c r="L52" s="109"/>
      <c r="M52" s="110">
        <v>5</v>
      </c>
      <c r="N52" s="109"/>
      <c r="O52" s="105"/>
    </row>
    <row r="53" spans="2:19" x14ac:dyDescent="0.25">
      <c r="B53" s="7">
        <v>38</v>
      </c>
      <c r="C53" s="34" t="s">
        <v>94</v>
      </c>
      <c r="D53" s="52" t="s">
        <v>95</v>
      </c>
      <c r="E53" s="7" t="s">
        <v>24</v>
      </c>
      <c r="F53" s="7">
        <v>2</v>
      </c>
      <c r="G53" s="9"/>
      <c r="H53" s="58"/>
      <c r="I53" s="57"/>
      <c r="J53" s="109"/>
      <c r="K53" s="110"/>
      <c r="L53" s="109"/>
      <c r="M53" s="110">
        <v>2</v>
      </c>
      <c r="N53" s="109"/>
      <c r="O53" s="105"/>
    </row>
    <row r="54" spans="2:19" s="26" customFormat="1" x14ac:dyDescent="0.25">
      <c r="B54" s="15">
        <v>39</v>
      </c>
      <c r="C54" s="16" t="s">
        <v>96</v>
      </c>
      <c r="D54" s="16" t="s">
        <v>97</v>
      </c>
      <c r="E54" s="17" t="s">
        <v>24</v>
      </c>
      <c r="F54" s="17">
        <v>2</v>
      </c>
      <c r="G54" s="48"/>
      <c r="H54" s="19"/>
      <c r="I54" s="20"/>
      <c r="J54" s="116"/>
      <c r="K54" s="115"/>
      <c r="L54" s="116"/>
      <c r="M54" s="115">
        <v>2</v>
      </c>
      <c r="N54" s="116"/>
      <c r="O54" s="117"/>
      <c r="Q54" s="62"/>
      <c r="R54" s="62"/>
    </row>
    <row r="55" spans="2:19" x14ac:dyDescent="0.25">
      <c r="B55" s="7">
        <v>40</v>
      </c>
      <c r="C55" s="34" t="s">
        <v>98</v>
      </c>
      <c r="D55" s="52" t="s">
        <v>99</v>
      </c>
      <c r="E55" s="7" t="s">
        <v>19</v>
      </c>
      <c r="F55" s="7">
        <v>3</v>
      </c>
      <c r="G55" s="9"/>
      <c r="H55" s="58"/>
      <c r="I55" s="57"/>
      <c r="J55" s="109"/>
      <c r="K55" s="110"/>
      <c r="L55" s="109"/>
      <c r="M55" s="110"/>
      <c r="N55" s="109"/>
      <c r="O55" s="105">
        <v>3</v>
      </c>
    </row>
    <row r="56" spans="2:19" x14ac:dyDescent="0.25">
      <c r="B56" s="7">
        <v>41</v>
      </c>
      <c r="C56" s="52" t="s">
        <v>100</v>
      </c>
      <c r="D56" s="52" t="s">
        <v>101</v>
      </c>
      <c r="E56" s="7" t="s">
        <v>19</v>
      </c>
      <c r="F56" s="7">
        <v>4</v>
      </c>
      <c r="G56" s="9"/>
      <c r="H56" s="58"/>
      <c r="I56" s="57"/>
      <c r="J56" s="109"/>
      <c r="K56" s="110"/>
      <c r="L56" s="165"/>
      <c r="M56" s="110"/>
      <c r="N56" s="109"/>
      <c r="O56" s="105">
        <v>4</v>
      </c>
    </row>
    <row r="57" spans="2:19" x14ac:dyDescent="0.25">
      <c r="B57" s="7">
        <v>42</v>
      </c>
      <c r="C57" s="34" t="s">
        <v>102</v>
      </c>
      <c r="D57" s="8" t="s">
        <v>103</v>
      </c>
      <c r="E57" s="55" t="s">
        <v>24</v>
      </c>
      <c r="F57" s="55">
        <v>2</v>
      </c>
      <c r="G57" s="60"/>
      <c r="H57" s="58"/>
      <c r="I57" s="57"/>
      <c r="J57" s="109"/>
      <c r="K57" s="110"/>
      <c r="L57" s="109"/>
      <c r="M57" s="110"/>
      <c r="N57" s="109"/>
      <c r="O57" s="105">
        <v>2</v>
      </c>
    </row>
    <row r="58" spans="2:19" x14ac:dyDescent="0.25">
      <c r="B58" s="7">
        <v>43</v>
      </c>
      <c r="C58" s="52" t="s">
        <v>104</v>
      </c>
      <c r="D58" s="52" t="s">
        <v>105</v>
      </c>
      <c r="E58" s="7" t="s">
        <v>19</v>
      </c>
      <c r="F58" s="7">
        <v>3</v>
      </c>
      <c r="G58" s="9"/>
      <c r="H58" s="58"/>
      <c r="I58" s="57"/>
      <c r="J58" s="109"/>
      <c r="K58" s="110"/>
      <c r="L58" s="109"/>
      <c r="M58" s="110"/>
      <c r="N58" s="109"/>
      <c r="O58" s="105">
        <v>3</v>
      </c>
    </row>
    <row r="59" spans="2:19" s="39" customFormat="1" x14ac:dyDescent="0.25">
      <c r="B59" s="104">
        <v>44</v>
      </c>
      <c r="C59" s="98" t="s">
        <v>148</v>
      </c>
      <c r="D59" s="98" t="s">
        <v>147</v>
      </c>
      <c r="E59" s="97" t="s">
        <v>24</v>
      </c>
      <c r="F59" s="97">
        <v>2</v>
      </c>
      <c r="G59" s="99"/>
      <c r="H59" s="100"/>
      <c r="I59" s="101"/>
      <c r="J59" s="116"/>
      <c r="K59" s="115"/>
      <c r="L59" s="116"/>
      <c r="M59" s="115"/>
      <c r="N59" s="116"/>
      <c r="O59" s="117">
        <v>2</v>
      </c>
      <c r="Q59" s="3"/>
      <c r="R59" s="3"/>
    </row>
    <row r="60" spans="2:19" ht="13.8" x14ac:dyDescent="0.25">
      <c r="B60" s="213" t="s">
        <v>106</v>
      </c>
      <c r="C60" s="214"/>
      <c r="D60" s="215"/>
      <c r="E60" s="63">
        <f>SUM(H60:O60)</f>
        <v>61</v>
      </c>
      <c r="F60" s="63">
        <f>SUM(F38:F59)</f>
        <v>58</v>
      </c>
      <c r="G60" s="64">
        <f>SUM(G38:G59)</f>
        <v>3</v>
      </c>
      <c r="H60" s="65"/>
      <c r="I60" s="66"/>
      <c r="J60" s="166">
        <f>SUM(J38:J59)</f>
        <v>9</v>
      </c>
      <c r="K60" s="180">
        <f>SUM(K38:K59)</f>
        <v>5</v>
      </c>
      <c r="L60" s="166">
        <f>SUM(L38:L59)</f>
        <v>16</v>
      </c>
      <c r="M60" s="180">
        <f>SUM(M38:M59)</f>
        <v>17</v>
      </c>
      <c r="N60" s="166"/>
      <c r="O60" s="167">
        <f>SUM(O38:O59)</f>
        <v>14</v>
      </c>
    </row>
    <row r="61" spans="2:19" ht="15.6" x14ac:dyDescent="0.3">
      <c r="B61" s="223" t="s">
        <v>107</v>
      </c>
      <c r="C61" s="223"/>
      <c r="D61" s="223"/>
      <c r="E61" s="68">
        <v>6</v>
      </c>
      <c r="F61" s="68">
        <v>6</v>
      </c>
      <c r="G61" s="69"/>
      <c r="H61" s="70"/>
      <c r="I61" s="71"/>
      <c r="J61" s="166">
        <v>2</v>
      </c>
      <c r="K61" s="180">
        <v>2</v>
      </c>
      <c r="L61" s="166">
        <v>2</v>
      </c>
      <c r="M61" s="181"/>
      <c r="N61" s="168"/>
      <c r="O61" s="169"/>
      <c r="Q61" s="74"/>
      <c r="R61" s="74"/>
      <c r="S61" s="75"/>
    </row>
    <row r="62" spans="2:19" ht="15.6" x14ac:dyDescent="0.3">
      <c r="B62" s="216" t="s">
        <v>108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2:19" x14ac:dyDescent="0.25">
      <c r="B63" s="7">
        <v>45</v>
      </c>
      <c r="C63" s="34" t="s">
        <v>109</v>
      </c>
      <c r="D63" s="8" t="s">
        <v>110</v>
      </c>
      <c r="E63" s="55" t="s">
        <v>29</v>
      </c>
      <c r="F63" s="55">
        <v>1</v>
      </c>
      <c r="G63" s="76"/>
      <c r="H63" s="58">
        <v>1</v>
      </c>
      <c r="I63" s="53"/>
      <c r="J63" s="109"/>
      <c r="K63" s="110"/>
      <c r="L63" s="109"/>
      <c r="M63" s="110"/>
      <c r="N63" s="109"/>
      <c r="O63" s="105"/>
    </row>
    <row r="64" spans="2:19" x14ac:dyDescent="0.25">
      <c r="B64" s="7">
        <v>46</v>
      </c>
      <c r="C64" s="34" t="s">
        <v>111</v>
      </c>
      <c r="D64" s="8" t="s">
        <v>112</v>
      </c>
      <c r="E64" s="55" t="s">
        <v>29</v>
      </c>
      <c r="F64" s="55">
        <v>2</v>
      </c>
      <c r="G64" s="76"/>
      <c r="H64" s="58"/>
      <c r="I64" s="57">
        <v>2</v>
      </c>
      <c r="J64" s="109"/>
      <c r="K64" s="110"/>
      <c r="L64" s="109"/>
      <c r="M64" s="110"/>
      <c r="N64" s="109"/>
      <c r="O64" s="105"/>
    </row>
    <row r="65" spans="2:19" x14ac:dyDescent="0.25">
      <c r="B65" s="7">
        <v>47</v>
      </c>
      <c r="C65" s="34" t="s">
        <v>113</v>
      </c>
      <c r="D65" s="8" t="s">
        <v>114</v>
      </c>
      <c r="E65" s="55" t="s">
        <v>29</v>
      </c>
      <c r="F65" s="55">
        <v>3</v>
      </c>
      <c r="G65" s="76"/>
      <c r="H65" s="58"/>
      <c r="I65" s="57"/>
      <c r="J65" s="109"/>
      <c r="K65" s="110">
        <v>3</v>
      </c>
      <c r="L65" s="109"/>
      <c r="M65" s="110"/>
      <c r="N65" s="109"/>
      <c r="O65" s="105"/>
      <c r="P65" s="39"/>
    </row>
    <row r="66" spans="2:19" x14ac:dyDescent="0.25">
      <c r="B66" s="7">
        <v>48</v>
      </c>
      <c r="C66" s="34" t="s">
        <v>115</v>
      </c>
      <c r="D66" s="8" t="s">
        <v>116</v>
      </c>
      <c r="E66" s="77" t="s">
        <v>29</v>
      </c>
      <c r="F66" s="78">
        <v>3</v>
      </c>
      <c r="G66" s="18"/>
      <c r="H66" s="19"/>
      <c r="I66" s="20"/>
      <c r="J66" s="116"/>
      <c r="K66" s="115"/>
      <c r="L66" s="116"/>
      <c r="M66" s="115">
        <v>3</v>
      </c>
      <c r="N66" s="24"/>
      <c r="O66" s="105"/>
    </row>
    <row r="67" spans="2:19" s="14" customFormat="1" x14ac:dyDescent="0.25">
      <c r="B67" s="105">
        <v>49</v>
      </c>
      <c r="C67" s="106" t="s">
        <v>145</v>
      </c>
      <c r="D67" s="106" t="s">
        <v>117</v>
      </c>
      <c r="E67" s="105" t="s">
        <v>24</v>
      </c>
      <c r="F67" s="117">
        <v>16</v>
      </c>
      <c r="G67" s="113"/>
      <c r="H67" s="114"/>
      <c r="I67" s="115"/>
      <c r="J67" s="116"/>
      <c r="K67" s="115"/>
      <c r="L67" s="116"/>
      <c r="M67" s="115"/>
      <c r="N67" s="116">
        <v>16</v>
      </c>
      <c r="O67" s="105"/>
      <c r="Q67" s="121"/>
      <c r="R67" s="121"/>
    </row>
    <row r="68" spans="2:19" ht="15.6" x14ac:dyDescent="0.3">
      <c r="B68" s="217" t="s">
        <v>118</v>
      </c>
      <c r="C68" s="218"/>
      <c r="D68" s="219"/>
      <c r="E68" s="68">
        <f>SUM(H68:O68)</f>
        <v>25</v>
      </c>
      <c r="F68" s="68">
        <f>SUM(F63:F67)</f>
        <v>25</v>
      </c>
      <c r="G68" s="69"/>
      <c r="H68" s="79">
        <v>1</v>
      </c>
      <c r="I68" s="71">
        <v>2</v>
      </c>
      <c r="J68" s="166"/>
      <c r="K68" s="180">
        <v>3</v>
      </c>
      <c r="L68" s="166"/>
      <c r="M68" s="166">
        <f>SUM(M63:M67)</f>
        <v>3</v>
      </c>
      <c r="N68" s="166">
        <f>SUM(N63:N67)</f>
        <v>16</v>
      </c>
      <c r="O68" s="167"/>
    </row>
    <row r="69" spans="2:19" ht="15" customHeight="1" x14ac:dyDescent="0.3">
      <c r="B69" s="220" t="s">
        <v>119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2"/>
    </row>
    <row r="70" spans="2:19" x14ac:dyDescent="0.25">
      <c r="B70" s="7">
        <v>50</v>
      </c>
      <c r="C70" s="27" t="s">
        <v>120</v>
      </c>
      <c r="D70" s="52" t="s">
        <v>121</v>
      </c>
      <c r="E70" s="7" t="s">
        <v>29</v>
      </c>
      <c r="F70" s="7">
        <v>1</v>
      </c>
      <c r="G70" s="33"/>
      <c r="H70" s="80"/>
      <c r="I70" s="11"/>
      <c r="J70" s="109"/>
      <c r="K70" s="110"/>
      <c r="L70" s="109">
        <v>1</v>
      </c>
      <c r="M70" s="110"/>
      <c r="N70" s="109"/>
      <c r="O70" s="105"/>
    </row>
    <row r="71" spans="2:19" x14ac:dyDescent="0.25">
      <c r="B71" s="7">
        <v>51</v>
      </c>
      <c r="C71" s="52" t="s">
        <v>122</v>
      </c>
      <c r="D71" s="52" t="s">
        <v>123</v>
      </c>
      <c r="E71" s="7" t="s">
        <v>29</v>
      </c>
      <c r="F71" s="7">
        <v>1</v>
      </c>
      <c r="G71" s="33"/>
      <c r="H71" s="80"/>
      <c r="I71" s="11"/>
      <c r="J71" s="109"/>
      <c r="K71" s="110"/>
      <c r="L71" s="109"/>
      <c r="M71" s="110">
        <v>1</v>
      </c>
      <c r="N71" s="109"/>
      <c r="O71" s="105"/>
    </row>
    <row r="72" spans="2:19" x14ac:dyDescent="0.25">
      <c r="B72" s="7">
        <v>52</v>
      </c>
      <c r="C72" s="52" t="s">
        <v>124</v>
      </c>
      <c r="D72" s="52" t="s">
        <v>125</v>
      </c>
      <c r="E72" s="7" t="s">
        <v>29</v>
      </c>
      <c r="F72" s="7">
        <v>4</v>
      </c>
      <c r="G72" s="33"/>
      <c r="H72" s="80"/>
      <c r="I72" s="11"/>
      <c r="J72" s="109"/>
      <c r="K72" s="110"/>
      <c r="L72" s="109"/>
      <c r="M72" s="110"/>
      <c r="N72" s="109">
        <v>4</v>
      </c>
      <c r="O72" s="105"/>
    </row>
    <row r="73" spans="2:19" x14ac:dyDescent="0.25">
      <c r="B73" s="7">
        <v>53</v>
      </c>
      <c r="C73" s="81" t="s">
        <v>126</v>
      </c>
      <c r="D73" s="52" t="s">
        <v>127</v>
      </c>
      <c r="E73" s="7" t="s">
        <v>19</v>
      </c>
      <c r="F73" s="7">
        <v>6</v>
      </c>
      <c r="G73" s="33"/>
      <c r="H73" s="80"/>
      <c r="I73" s="11"/>
      <c r="J73" s="109"/>
      <c r="K73" s="110"/>
      <c r="L73" s="109"/>
      <c r="M73" s="110"/>
      <c r="N73" s="109"/>
      <c r="O73" s="105">
        <v>6</v>
      </c>
      <c r="S73" s="1"/>
    </row>
    <row r="74" spans="2:19" ht="13.8" x14ac:dyDescent="0.25">
      <c r="B74" s="213" t="s">
        <v>128</v>
      </c>
      <c r="C74" s="214"/>
      <c r="D74" s="215"/>
      <c r="E74" s="68">
        <f>SUM(H74:O74)</f>
        <v>12</v>
      </c>
      <c r="F74" s="68">
        <f>SUM(F70:F73)</f>
        <v>12</v>
      </c>
      <c r="G74" s="82"/>
      <c r="H74" s="70"/>
      <c r="I74" s="71"/>
      <c r="J74" s="166"/>
      <c r="K74" s="180"/>
      <c r="L74" s="166">
        <v>1</v>
      </c>
      <c r="M74" s="180">
        <v>1</v>
      </c>
      <c r="N74" s="166">
        <v>4</v>
      </c>
      <c r="O74" s="167">
        <v>6</v>
      </c>
      <c r="S74" s="1"/>
    </row>
    <row r="75" spans="2:19" ht="15" customHeight="1" x14ac:dyDescent="0.3">
      <c r="B75" s="210" t="s">
        <v>129</v>
      </c>
      <c r="C75" s="211"/>
      <c r="D75" s="212"/>
      <c r="E75" s="83">
        <f>E20+E36+E60+E61+E68+E74</f>
        <v>160</v>
      </c>
      <c r="F75" s="83">
        <f t="shared" ref="F75:O75" si="1">F74+F68+F61+F60+F36+F20</f>
        <v>156</v>
      </c>
      <c r="G75" s="84">
        <f t="shared" si="1"/>
        <v>4</v>
      </c>
      <c r="H75" s="85">
        <f t="shared" si="1"/>
        <v>21</v>
      </c>
      <c r="I75" s="86">
        <f t="shared" si="1"/>
        <v>19</v>
      </c>
      <c r="J75" s="170">
        <f t="shared" si="1"/>
        <v>20</v>
      </c>
      <c r="K75" s="182">
        <f t="shared" si="1"/>
        <v>20</v>
      </c>
      <c r="L75" s="170">
        <f t="shared" si="1"/>
        <v>19</v>
      </c>
      <c r="M75" s="182">
        <f t="shared" si="1"/>
        <v>21</v>
      </c>
      <c r="N75" s="170">
        <f t="shared" si="1"/>
        <v>20</v>
      </c>
      <c r="O75" s="171">
        <f t="shared" si="1"/>
        <v>20</v>
      </c>
      <c r="P75" s="89">
        <f>SUM(H75:O75)</f>
        <v>160</v>
      </c>
      <c r="Q75" s="88"/>
      <c r="S75" s="1"/>
    </row>
    <row r="76" spans="2:19" x14ac:dyDescent="0.25">
      <c r="D76" s="1" t="s">
        <v>146</v>
      </c>
    </row>
  </sheetData>
  <mergeCells count="29">
    <mergeCell ref="B6:O6"/>
    <mergeCell ref="B5:O5"/>
    <mergeCell ref="B61:D61"/>
    <mergeCell ref="B62:O62"/>
    <mergeCell ref="B68:D68"/>
    <mergeCell ref="B69:O69"/>
    <mergeCell ref="N8:O8"/>
    <mergeCell ref="F10:O10"/>
    <mergeCell ref="B20:D20"/>
    <mergeCell ref="B21:O21"/>
    <mergeCell ref="B36:D36"/>
    <mergeCell ref="B37:O37"/>
    <mergeCell ref="B60:D60"/>
    <mergeCell ref="B75:D75"/>
    <mergeCell ref="B11:O11"/>
    <mergeCell ref="E1:M1"/>
    <mergeCell ref="E2:M2"/>
    <mergeCell ref="E3:M3"/>
    <mergeCell ref="E4:M4"/>
    <mergeCell ref="B7:O7"/>
    <mergeCell ref="B8:B10"/>
    <mergeCell ref="C8:C10"/>
    <mergeCell ref="D8:D10"/>
    <mergeCell ref="E8:E10"/>
    <mergeCell ref="F8:G8"/>
    <mergeCell ref="H8:I8"/>
    <mergeCell ref="J8:K8"/>
    <mergeCell ref="L8:M8"/>
    <mergeCell ref="B74:D74"/>
  </mergeCells>
  <pageMargins left="0.67" right="0.23622047244094491" top="0.2" bottom="0.19685039370078741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559B-6811-48C3-8B41-7C7CBCA211B7}">
  <sheetPr>
    <tabColor theme="8" tint="-0.249977111117893"/>
  </sheetPr>
  <dimension ref="A1:S79"/>
  <sheetViews>
    <sheetView topLeftCell="A43" zoomScale="80" zoomScaleNormal="80" workbookViewId="0">
      <selection activeCell="H22" sqref="H22"/>
    </sheetView>
  </sheetViews>
  <sheetFormatPr defaultColWidth="9.109375" defaultRowHeight="13.2" x14ac:dyDescent="0.25"/>
  <cols>
    <col min="1" max="1" width="5" style="2" customWidth="1"/>
    <col min="2" max="2" width="5" style="1" customWidth="1"/>
    <col min="3" max="3" width="12.44140625" style="1" customWidth="1"/>
    <col min="4" max="4" width="40.109375" style="2" customWidth="1"/>
    <col min="5" max="5" width="8.109375" style="2" customWidth="1"/>
    <col min="6" max="7" width="6" style="2" customWidth="1"/>
    <col min="8" max="8" width="5.33203125" style="2" customWidth="1"/>
    <col min="9" max="9" width="5.5546875" style="2" customWidth="1"/>
    <col min="10" max="10" width="4.44140625" style="2" customWidth="1"/>
    <col min="11" max="11" width="4.88671875" style="2" customWidth="1"/>
    <col min="12" max="12" width="4.33203125" style="2" customWidth="1"/>
    <col min="13" max="13" width="4.44140625" style="2" customWidth="1"/>
    <col min="14" max="14" width="4.5546875" style="14" customWidth="1"/>
    <col min="15" max="15" width="5.33203125" style="14" customWidth="1"/>
    <col min="16" max="16" width="6.88671875" style="2" customWidth="1"/>
    <col min="17" max="17" width="12.88671875" style="3" customWidth="1"/>
    <col min="18" max="18" width="9.109375" style="3"/>
    <col min="19" max="16384" width="9.109375" style="2"/>
  </cols>
  <sheetData>
    <row r="1" spans="2:18" x14ac:dyDescent="0.25">
      <c r="E1" s="209" t="s">
        <v>0</v>
      </c>
      <c r="F1" s="209"/>
      <c r="G1" s="209"/>
      <c r="H1" s="209"/>
      <c r="I1" s="209"/>
      <c r="J1" s="209"/>
      <c r="K1" s="209"/>
      <c r="L1" s="209"/>
      <c r="M1" s="209"/>
    </row>
    <row r="2" spans="2:18" x14ac:dyDescent="0.25">
      <c r="E2" s="209" t="s">
        <v>1</v>
      </c>
      <c r="F2" s="209"/>
      <c r="G2" s="209"/>
      <c r="H2" s="209"/>
      <c r="I2" s="209"/>
      <c r="J2" s="209"/>
      <c r="K2" s="209"/>
      <c r="L2" s="209"/>
      <c r="M2" s="209"/>
    </row>
    <row r="3" spans="2:18" x14ac:dyDescent="0.25">
      <c r="E3" s="209" t="s">
        <v>2</v>
      </c>
      <c r="F3" s="209"/>
      <c r="G3" s="209"/>
      <c r="H3" s="209"/>
      <c r="I3" s="209"/>
      <c r="J3" s="209"/>
      <c r="K3" s="209"/>
      <c r="L3" s="209"/>
      <c r="M3" s="209"/>
    </row>
    <row r="4" spans="2:18" ht="15.6" x14ac:dyDescent="0.3">
      <c r="D4" s="4"/>
      <c r="E4" s="209" t="s">
        <v>3</v>
      </c>
      <c r="F4" s="209"/>
      <c r="G4" s="209"/>
      <c r="H4" s="209"/>
      <c r="I4" s="209"/>
      <c r="J4" s="209"/>
      <c r="K4" s="209"/>
      <c r="L4" s="209"/>
      <c r="M4" s="209"/>
      <c r="N4" s="158"/>
      <c r="O4" s="158"/>
    </row>
    <row r="5" spans="2:18" ht="15.6" customHeight="1" x14ac:dyDescent="0.3">
      <c r="B5" s="246" t="s">
        <v>158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2:18" ht="15.6" customHeight="1" x14ac:dyDescent="0.35">
      <c r="B6" s="246" t="s">
        <v>160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2:18" ht="16.8" customHeight="1" x14ac:dyDescent="0.25">
      <c r="B7" s="245" t="s">
        <v>159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2:18" ht="13.5" customHeight="1" x14ac:dyDescent="0.25">
      <c r="B8" s="203" t="s">
        <v>4</v>
      </c>
      <c r="C8" s="204" t="s">
        <v>5</v>
      </c>
      <c r="D8" s="205" t="s">
        <v>6</v>
      </c>
      <c r="E8" s="206" t="s">
        <v>7</v>
      </c>
      <c r="F8" s="207" t="s">
        <v>8</v>
      </c>
      <c r="G8" s="208"/>
      <c r="H8" s="201" t="s">
        <v>9</v>
      </c>
      <c r="I8" s="202"/>
      <c r="J8" s="236" t="s">
        <v>10</v>
      </c>
      <c r="K8" s="233"/>
      <c r="L8" s="237" t="s">
        <v>11</v>
      </c>
      <c r="M8" s="202"/>
      <c r="N8" s="234" t="s">
        <v>12</v>
      </c>
      <c r="O8" s="238"/>
    </row>
    <row r="9" spans="2:18" ht="22.5" customHeight="1" x14ac:dyDescent="0.3">
      <c r="B9" s="203"/>
      <c r="C9" s="204"/>
      <c r="D9" s="205"/>
      <c r="E9" s="206"/>
      <c r="F9" s="5" t="s">
        <v>13</v>
      </c>
      <c r="G9" s="6" t="s">
        <v>161</v>
      </c>
      <c r="H9" s="251" t="s">
        <v>150</v>
      </c>
      <c r="I9" s="252" t="s">
        <v>151</v>
      </c>
      <c r="J9" s="126" t="s">
        <v>152</v>
      </c>
      <c r="K9" s="127" t="s">
        <v>153</v>
      </c>
      <c r="L9" s="126" t="s">
        <v>155</v>
      </c>
      <c r="M9" s="127" t="s">
        <v>154</v>
      </c>
      <c r="N9" s="249" t="s">
        <v>156</v>
      </c>
      <c r="O9" s="250" t="s">
        <v>157</v>
      </c>
      <c r="P9" s="4"/>
    </row>
    <row r="10" spans="2:18" ht="15.75" customHeight="1" x14ac:dyDescent="0.25">
      <c r="B10" s="203"/>
      <c r="C10" s="204"/>
      <c r="D10" s="205"/>
      <c r="E10" s="206"/>
      <c r="F10" s="204" t="s">
        <v>15</v>
      </c>
      <c r="G10" s="204"/>
      <c r="H10" s="204"/>
      <c r="I10" s="204"/>
      <c r="J10" s="204"/>
      <c r="K10" s="204"/>
      <c r="L10" s="204"/>
      <c r="M10" s="204"/>
      <c r="N10" s="204"/>
      <c r="O10" s="204"/>
    </row>
    <row r="11" spans="2:18" ht="15.75" customHeight="1" x14ac:dyDescent="0.3">
      <c r="B11" s="227" t="s">
        <v>16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</row>
    <row r="12" spans="2:18" x14ac:dyDescent="0.25">
      <c r="B12" s="7">
        <v>1</v>
      </c>
      <c r="C12" s="8" t="s">
        <v>17</v>
      </c>
      <c r="D12" s="8" t="s">
        <v>18</v>
      </c>
      <c r="E12" s="7" t="s">
        <v>19</v>
      </c>
      <c r="F12" s="7">
        <v>2</v>
      </c>
      <c r="G12" s="9"/>
      <c r="H12" s="10">
        <v>2</v>
      </c>
      <c r="I12" s="11"/>
      <c r="J12" s="12"/>
      <c r="K12" s="11"/>
      <c r="L12" s="12"/>
      <c r="M12" s="13"/>
      <c r="N12" s="159"/>
      <c r="O12" s="160"/>
      <c r="P12" s="14"/>
    </row>
    <row r="13" spans="2:18" s="26" customFormat="1" x14ac:dyDescent="0.25">
      <c r="B13" s="15">
        <v>2</v>
      </c>
      <c r="C13" s="16" t="s">
        <v>20</v>
      </c>
      <c r="D13" s="16" t="s">
        <v>21</v>
      </c>
      <c r="E13" s="17" t="s">
        <v>19</v>
      </c>
      <c r="F13" s="17">
        <v>3</v>
      </c>
      <c r="G13" s="18"/>
      <c r="H13" s="19">
        <v>3</v>
      </c>
      <c r="I13" s="20"/>
      <c r="J13" s="21"/>
      <c r="K13" s="22"/>
      <c r="L13" s="21"/>
      <c r="M13" s="23"/>
      <c r="N13" s="131"/>
      <c r="O13" s="132"/>
      <c r="P13" s="24"/>
      <c r="Q13" s="25"/>
      <c r="R13" s="25"/>
    </row>
    <row r="14" spans="2:18" s="26" customFormat="1" x14ac:dyDescent="0.25">
      <c r="B14" s="15">
        <v>3</v>
      </c>
      <c r="C14" s="16" t="s">
        <v>22</v>
      </c>
      <c r="D14" s="16" t="s">
        <v>23</v>
      </c>
      <c r="E14" s="17" t="s">
        <v>24</v>
      </c>
      <c r="F14" s="17">
        <v>2</v>
      </c>
      <c r="G14" s="18"/>
      <c r="H14" s="19"/>
      <c r="I14" s="20">
        <v>2</v>
      </c>
      <c r="J14" s="21"/>
      <c r="K14" s="22"/>
      <c r="L14" s="21"/>
      <c r="M14" s="23"/>
      <c r="N14" s="131"/>
      <c r="O14" s="132"/>
      <c r="P14" s="24"/>
      <c r="Q14" s="25"/>
      <c r="R14" s="25"/>
    </row>
    <row r="15" spans="2:18" x14ac:dyDescent="0.25">
      <c r="B15" s="7">
        <v>4</v>
      </c>
      <c r="C15" s="16" t="s">
        <v>25</v>
      </c>
      <c r="D15" s="16" t="s">
        <v>26</v>
      </c>
      <c r="E15" s="17" t="s">
        <v>19</v>
      </c>
      <c r="F15" s="17">
        <v>3</v>
      </c>
      <c r="G15" s="18"/>
      <c r="H15" s="19"/>
      <c r="I15" s="20">
        <v>3</v>
      </c>
      <c r="J15" s="12"/>
      <c r="K15" s="11"/>
      <c r="L15" s="12"/>
      <c r="M15" s="13"/>
      <c r="N15" s="159"/>
      <c r="O15" s="160"/>
      <c r="P15" s="27"/>
    </row>
    <row r="16" spans="2:18" x14ac:dyDescent="0.25">
      <c r="B16" s="7">
        <v>5</v>
      </c>
      <c r="C16" s="8" t="s">
        <v>27</v>
      </c>
      <c r="D16" s="8" t="s">
        <v>28</v>
      </c>
      <c r="E16" s="7" t="s">
        <v>29</v>
      </c>
      <c r="F16" s="7">
        <v>2</v>
      </c>
      <c r="G16" s="9"/>
      <c r="H16" s="10"/>
      <c r="I16" s="11">
        <v>2</v>
      </c>
      <c r="J16" s="12"/>
      <c r="K16" s="11"/>
      <c r="L16" s="12"/>
      <c r="M16" s="13"/>
      <c r="N16" s="159"/>
      <c r="O16" s="160"/>
    </row>
    <row r="17" spans="1:15" x14ac:dyDescent="0.25">
      <c r="B17" s="7">
        <v>6</v>
      </c>
      <c r="C17" s="8" t="s">
        <v>30</v>
      </c>
      <c r="D17" s="8" t="s">
        <v>31</v>
      </c>
      <c r="E17" s="7" t="s">
        <v>19</v>
      </c>
      <c r="F17" s="7">
        <v>2</v>
      </c>
      <c r="G17" s="9"/>
      <c r="H17" s="10"/>
      <c r="I17" s="11"/>
      <c r="J17" s="12">
        <v>2</v>
      </c>
      <c r="K17" s="11"/>
      <c r="L17" s="12"/>
      <c r="M17" s="13"/>
      <c r="N17" s="159"/>
      <c r="O17" s="160"/>
    </row>
    <row r="18" spans="1:15" x14ac:dyDescent="0.25">
      <c r="B18" s="7">
        <v>7</v>
      </c>
      <c r="C18" s="8" t="s">
        <v>32</v>
      </c>
      <c r="D18" s="8" t="s">
        <v>33</v>
      </c>
      <c r="E18" s="7" t="s">
        <v>24</v>
      </c>
      <c r="F18" s="7">
        <v>2</v>
      </c>
      <c r="G18" s="9"/>
      <c r="H18" s="10"/>
      <c r="I18" s="11"/>
      <c r="J18" s="12">
        <v>2</v>
      </c>
      <c r="K18" s="11"/>
      <c r="L18" s="12"/>
      <c r="M18" s="13"/>
      <c r="N18" s="159"/>
      <c r="O18" s="160"/>
    </row>
    <row r="19" spans="1:15" x14ac:dyDescent="0.25">
      <c r="B19" s="7">
        <v>8</v>
      </c>
      <c r="C19" s="8" t="s">
        <v>34</v>
      </c>
      <c r="D19" s="8" t="s">
        <v>35</v>
      </c>
      <c r="E19" s="7" t="s">
        <v>19</v>
      </c>
      <c r="F19" s="7">
        <v>4</v>
      </c>
      <c r="G19" s="9"/>
      <c r="H19" s="10"/>
      <c r="I19" s="11"/>
      <c r="J19" s="12"/>
      <c r="K19" s="11">
        <v>4</v>
      </c>
      <c r="L19" s="12"/>
      <c r="M19" s="13"/>
      <c r="N19" s="159"/>
      <c r="O19" s="160"/>
    </row>
    <row r="20" spans="1:15" ht="13.8" x14ac:dyDescent="0.25">
      <c r="B20" s="224" t="s">
        <v>36</v>
      </c>
      <c r="C20" s="225"/>
      <c r="D20" s="226"/>
      <c r="E20" s="28">
        <f>SUM(H20:O20)</f>
        <v>20</v>
      </c>
      <c r="F20" s="28">
        <f>SUM(F12:F19)</f>
        <v>20</v>
      </c>
      <c r="G20" s="29"/>
      <c r="H20" s="30">
        <f>SUM(H12:H19)</f>
        <v>5</v>
      </c>
      <c r="I20" s="31">
        <f>SUM(I12:I19)</f>
        <v>7</v>
      </c>
      <c r="J20" s="32">
        <f>SUM(J12:J19)</f>
        <v>4</v>
      </c>
      <c r="K20" s="29">
        <f>SUM(K12:K19)</f>
        <v>4</v>
      </c>
      <c r="L20" s="30"/>
      <c r="M20" s="29"/>
      <c r="N20" s="161"/>
      <c r="O20" s="162"/>
    </row>
    <row r="21" spans="1:15" ht="15.6" x14ac:dyDescent="0.3">
      <c r="B21" s="227" t="s">
        <v>37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</row>
    <row r="22" spans="1:15" x14ac:dyDescent="0.25">
      <c r="B22" s="7">
        <v>9</v>
      </c>
      <c r="C22" s="8" t="s">
        <v>38</v>
      </c>
      <c r="D22" s="8" t="s">
        <v>39</v>
      </c>
      <c r="E22" s="7" t="s">
        <v>19</v>
      </c>
      <c r="F22" s="7">
        <v>3</v>
      </c>
      <c r="G22" s="9"/>
      <c r="H22" s="10">
        <v>3</v>
      </c>
      <c r="I22" s="11"/>
      <c r="J22" s="12"/>
      <c r="K22" s="11"/>
      <c r="L22" s="12"/>
      <c r="M22" s="13"/>
      <c r="N22" s="159"/>
      <c r="O22" s="160"/>
    </row>
    <row r="23" spans="1:15" x14ac:dyDescent="0.25">
      <c r="B23" s="7">
        <v>10</v>
      </c>
      <c r="C23" s="8" t="s">
        <v>40</v>
      </c>
      <c r="D23" s="8" t="s">
        <v>41</v>
      </c>
      <c r="E23" s="7" t="s">
        <v>19</v>
      </c>
      <c r="F23" s="7">
        <v>4</v>
      </c>
      <c r="G23" s="9"/>
      <c r="H23" s="10">
        <v>4</v>
      </c>
      <c r="I23" s="11"/>
      <c r="J23" s="12"/>
      <c r="K23" s="11"/>
      <c r="L23" s="12"/>
      <c r="M23" s="13"/>
      <c r="N23" s="159"/>
      <c r="O23" s="160"/>
    </row>
    <row r="24" spans="1:15" x14ac:dyDescent="0.25">
      <c r="B24" s="7">
        <v>11</v>
      </c>
      <c r="C24" s="8" t="s">
        <v>42</v>
      </c>
      <c r="D24" s="8" t="s">
        <v>43</v>
      </c>
      <c r="E24" s="7" t="s">
        <v>24</v>
      </c>
      <c r="F24" s="7">
        <v>2</v>
      </c>
      <c r="G24" s="9"/>
      <c r="H24" s="10">
        <v>2</v>
      </c>
      <c r="I24" s="11"/>
      <c r="J24" s="12"/>
      <c r="K24" s="11"/>
      <c r="L24" s="12"/>
      <c r="M24" s="13"/>
      <c r="N24" s="159"/>
      <c r="O24" s="160"/>
    </row>
    <row r="25" spans="1:15" x14ac:dyDescent="0.25">
      <c r="B25" s="7">
        <v>12</v>
      </c>
      <c r="C25" s="8" t="s">
        <v>44</v>
      </c>
      <c r="D25" s="8" t="s">
        <v>45</v>
      </c>
      <c r="E25" s="7" t="s">
        <v>19</v>
      </c>
      <c r="F25" s="7">
        <v>4</v>
      </c>
      <c r="G25" s="9"/>
      <c r="H25" s="10">
        <v>4</v>
      </c>
      <c r="I25" s="11"/>
      <c r="J25" s="12"/>
      <c r="K25" s="11"/>
      <c r="L25" s="12"/>
      <c r="M25" s="13"/>
      <c r="N25" s="159"/>
      <c r="O25" s="160"/>
    </row>
    <row r="26" spans="1:15" x14ac:dyDescent="0.25">
      <c r="B26" s="7">
        <v>13</v>
      </c>
      <c r="C26" s="1" t="s">
        <v>46</v>
      </c>
      <c r="D26" s="8" t="s">
        <v>47</v>
      </c>
      <c r="E26" s="7" t="s">
        <v>19</v>
      </c>
      <c r="F26" s="7">
        <v>2</v>
      </c>
      <c r="G26" s="33"/>
      <c r="H26" s="10">
        <v>2</v>
      </c>
      <c r="I26" s="11"/>
      <c r="J26" s="12"/>
      <c r="K26" s="11"/>
      <c r="L26" s="12"/>
      <c r="M26" s="13"/>
      <c r="N26" s="159"/>
      <c r="O26" s="160"/>
    </row>
    <row r="27" spans="1:15" x14ac:dyDescent="0.25">
      <c r="B27" s="7">
        <v>14</v>
      </c>
      <c r="C27" s="8" t="s">
        <v>48</v>
      </c>
      <c r="D27" s="8" t="s">
        <v>49</v>
      </c>
      <c r="E27" s="7" t="s">
        <v>19</v>
      </c>
      <c r="F27" s="7">
        <v>4</v>
      </c>
      <c r="G27" s="9"/>
      <c r="H27" s="10"/>
      <c r="I27" s="11">
        <v>4</v>
      </c>
      <c r="J27" s="12"/>
      <c r="K27" s="11"/>
      <c r="L27" s="12"/>
      <c r="M27" s="13"/>
      <c r="N27" s="159"/>
      <c r="O27" s="160"/>
    </row>
    <row r="28" spans="1:15" x14ac:dyDescent="0.25">
      <c r="B28" s="7">
        <v>15</v>
      </c>
      <c r="C28" s="8" t="s">
        <v>50</v>
      </c>
      <c r="D28" s="8" t="s">
        <v>51</v>
      </c>
      <c r="E28" s="7" t="s">
        <v>24</v>
      </c>
      <c r="F28" s="7">
        <v>2</v>
      </c>
      <c r="G28" s="9"/>
      <c r="H28" s="10"/>
      <c r="I28" s="11">
        <v>2</v>
      </c>
      <c r="J28" s="12"/>
      <c r="K28" s="11"/>
      <c r="L28" s="12"/>
      <c r="M28" s="13"/>
      <c r="N28" s="159"/>
      <c r="O28" s="160"/>
    </row>
    <row r="29" spans="1:15" x14ac:dyDescent="0.25">
      <c r="B29" s="7">
        <v>16</v>
      </c>
      <c r="C29" s="34" t="s">
        <v>52</v>
      </c>
      <c r="D29" s="34" t="s">
        <v>53</v>
      </c>
      <c r="E29" s="7" t="s">
        <v>24</v>
      </c>
      <c r="F29" s="7">
        <v>2</v>
      </c>
      <c r="G29" s="9"/>
      <c r="H29" s="10"/>
      <c r="I29" s="11">
        <v>2</v>
      </c>
      <c r="J29" s="12"/>
      <c r="K29" s="11"/>
      <c r="L29" s="12"/>
      <c r="M29" s="13"/>
      <c r="N29" s="159"/>
      <c r="O29" s="160"/>
    </row>
    <row r="30" spans="1:15" x14ac:dyDescent="0.25">
      <c r="A30" s="26"/>
      <c r="B30" s="15">
        <v>17</v>
      </c>
      <c r="C30" s="16" t="s">
        <v>54</v>
      </c>
      <c r="D30" s="16" t="s">
        <v>55</v>
      </c>
      <c r="E30" s="15" t="s">
        <v>19</v>
      </c>
      <c r="F30" s="15">
        <v>2</v>
      </c>
      <c r="G30" s="35"/>
      <c r="H30" s="36"/>
      <c r="I30" s="22">
        <v>2</v>
      </c>
      <c r="J30" s="21"/>
      <c r="K30" s="22"/>
      <c r="L30" s="21"/>
      <c r="M30" s="23"/>
      <c r="N30" s="131"/>
      <c r="O30" s="132"/>
    </row>
    <row r="31" spans="1:15" x14ac:dyDescent="0.25">
      <c r="A31" s="26"/>
      <c r="B31" s="15">
        <v>18</v>
      </c>
      <c r="C31" s="16" t="s">
        <v>56</v>
      </c>
      <c r="D31" s="16" t="s">
        <v>57</v>
      </c>
      <c r="E31" s="15" t="s">
        <v>19</v>
      </c>
      <c r="F31" s="15">
        <v>3</v>
      </c>
      <c r="G31" s="37"/>
      <c r="H31" s="36"/>
      <c r="I31" s="22"/>
      <c r="J31" s="21">
        <v>3</v>
      </c>
      <c r="K31" s="22"/>
      <c r="L31" s="21"/>
      <c r="M31" s="23"/>
      <c r="N31" s="131"/>
      <c r="O31" s="132"/>
    </row>
    <row r="32" spans="1:15" x14ac:dyDescent="0.25">
      <c r="A32" s="26"/>
      <c r="B32" s="15">
        <v>19</v>
      </c>
      <c r="C32" s="16" t="s">
        <v>58</v>
      </c>
      <c r="D32" s="16" t="s">
        <v>59</v>
      </c>
      <c r="E32" s="15" t="s">
        <v>24</v>
      </c>
      <c r="F32" s="15">
        <v>2</v>
      </c>
      <c r="G32" s="37"/>
      <c r="H32" s="36"/>
      <c r="I32" s="22"/>
      <c r="J32" s="21">
        <v>2</v>
      </c>
      <c r="K32" s="22"/>
      <c r="L32" s="21"/>
      <c r="M32" s="23"/>
      <c r="N32" s="131"/>
      <c r="O32" s="132"/>
    </row>
    <row r="33" spans="1:17" x14ac:dyDescent="0.25">
      <c r="A33" s="26"/>
      <c r="B33" s="15">
        <v>20</v>
      </c>
      <c r="C33" s="16" t="s">
        <v>131</v>
      </c>
      <c r="D33" s="16" t="s">
        <v>61</v>
      </c>
      <c r="E33" s="15" t="s">
        <v>19</v>
      </c>
      <c r="F33" s="15">
        <v>3</v>
      </c>
      <c r="G33" s="37"/>
      <c r="H33" s="36"/>
      <c r="I33" s="22"/>
      <c r="J33" s="21"/>
      <c r="K33" s="22">
        <v>3</v>
      </c>
      <c r="L33" s="21"/>
      <c r="M33" s="23"/>
      <c r="N33" s="131"/>
      <c r="O33" s="132"/>
    </row>
    <row r="34" spans="1:17" x14ac:dyDescent="0.25">
      <c r="A34" s="26"/>
      <c r="B34" s="15">
        <v>21</v>
      </c>
      <c r="C34" s="16" t="s">
        <v>60</v>
      </c>
      <c r="D34" s="16" t="s">
        <v>61</v>
      </c>
      <c r="E34" s="15" t="s">
        <v>62</v>
      </c>
      <c r="F34" s="15"/>
      <c r="G34" s="37">
        <v>1</v>
      </c>
      <c r="H34" s="36"/>
      <c r="I34" s="22"/>
      <c r="J34" s="21"/>
      <c r="K34" s="22">
        <v>1</v>
      </c>
      <c r="L34" s="21"/>
      <c r="M34" s="23"/>
      <c r="N34" s="131"/>
      <c r="O34" s="132"/>
    </row>
    <row r="35" spans="1:17" x14ac:dyDescent="0.25">
      <c r="A35" s="26"/>
      <c r="B35" s="15">
        <v>22</v>
      </c>
      <c r="C35" s="16" t="s">
        <v>132</v>
      </c>
      <c r="D35" s="16" t="s">
        <v>133</v>
      </c>
      <c r="E35" s="15" t="s">
        <v>24</v>
      </c>
      <c r="F35" s="15">
        <v>2</v>
      </c>
      <c r="G35" s="37"/>
      <c r="H35" s="36"/>
      <c r="I35" s="22"/>
      <c r="J35" s="21"/>
      <c r="K35" s="22">
        <v>2</v>
      </c>
      <c r="L35" s="21"/>
      <c r="M35" s="23"/>
      <c r="N35" s="131"/>
      <c r="O35" s="132"/>
    </row>
    <row r="36" spans="1:17" ht="13.8" x14ac:dyDescent="0.25">
      <c r="A36" s="26"/>
      <c r="B36" s="228" t="s">
        <v>65</v>
      </c>
      <c r="C36" s="229"/>
      <c r="D36" s="230"/>
      <c r="E36" s="41">
        <f>SUM(H36:O36)</f>
        <v>36</v>
      </c>
      <c r="F36" s="41">
        <f>SUM(F22:F35)</f>
        <v>35</v>
      </c>
      <c r="G36" s="42">
        <f>SUM(G22:G35)</f>
        <v>1</v>
      </c>
      <c r="H36" s="43">
        <f t="shared" ref="H36:K36" si="0">SUM(H22:H35)</f>
        <v>15</v>
      </c>
      <c r="I36" s="44">
        <f t="shared" si="0"/>
        <v>10</v>
      </c>
      <c r="J36" s="45">
        <f t="shared" si="0"/>
        <v>5</v>
      </c>
      <c r="K36" s="44">
        <f t="shared" si="0"/>
        <v>6</v>
      </c>
      <c r="L36" s="45"/>
      <c r="M36" s="44"/>
      <c r="N36" s="163"/>
      <c r="O36" s="164"/>
    </row>
    <row r="37" spans="1:17" ht="15.6" x14ac:dyDescent="0.3">
      <c r="A37" s="26"/>
      <c r="B37" s="231" t="s">
        <v>66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</row>
    <row r="38" spans="1:17" x14ac:dyDescent="0.25">
      <c r="A38" s="26"/>
      <c r="B38" s="15">
        <v>23</v>
      </c>
      <c r="C38" s="46" t="s">
        <v>67</v>
      </c>
      <c r="D38" s="47" t="s">
        <v>68</v>
      </c>
      <c r="E38" s="15" t="s">
        <v>19</v>
      </c>
      <c r="F38" s="15">
        <v>3</v>
      </c>
      <c r="G38" s="48"/>
      <c r="H38" s="19"/>
      <c r="I38" s="20"/>
      <c r="J38" s="49">
        <v>3</v>
      </c>
      <c r="K38" s="20"/>
      <c r="L38" s="49"/>
      <c r="M38" s="20"/>
      <c r="N38" s="116"/>
      <c r="O38" s="117"/>
    </row>
    <row r="39" spans="1:17" x14ac:dyDescent="0.25">
      <c r="A39" s="26"/>
      <c r="B39" s="15">
        <v>24</v>
      </c>
      <c r="C39" s="46" t="s">
        <v>69</v>
      </c>
      <c r="D39" s="50" t="s">
        <v>57</v>
      </c>
      <c r="E39" s="15" t="s">
        <v>62</v>
      </c>
      <c r="F39" s="15"/>
      <c r="G39" s="37">
        <v>2</v>
      </c>
      <c r="H39" s="36"/>
      <c r="I39" s="22"/>
      <c r="J39" s="21">
        <v>2</v>
      </c>
      <c r="K39" s="20"/>
      <c r="L39" s="49"/>
      <c r="M39" s="20"/>
      <c r="N39" s="116"/>
      <c r="O39" s="117"/>
    </row>
    <row r="40" spans="1:17" x14ac:dyDescent="0.25">
      <c r="A40" s="26"/>
      <c r="B40" s="15">
        <v>25</v>
      </c>
      <c r="C40" s="46" t="s">
        <v>70</v>
      </c>
      <c r="D40" s="47" t="s">
        <v>71</v>
      </c>
      <c r="E40" s="17" t="s">
        <v>19</v>
      </c>
      <c r="F40" s="15">
        <v>4</v>
      </c>
      <c r="G40" s="37"/>
      <c r="H40" s="19"/>
      <c r="I40" s="20"/>
      <c r="J40" s="49">
        <v>4</v>
      </c>
      <c r="K40" s="20"/>
      <c r="L40" s="49"/>
      <c r="M40" s="20"/>
      <c r="N40" s="116"/>
      <c r="O40" s="117"/>
    </row>
    <row r="41" spans="1:17" x14ac:dyDescent="0.25">
      <c r="A41" s="26"/>
      <c r="B41" s="15">
        <v>26</v>
      </c>
      <c r="C41" s="46" t="s">
        <v>72</v>
      </c>
      <c r="D41" s="47" t="s">
        <v>71</v>
      </c>
      <c r="E41" s="17" t="s">
        <v>73</v>
      </c>
      <c r="F41" s="15"/>
      <c r="G41" s="37">
        <v>1</v>
      </c>
      <c r="H41" s="19"/>
      <c r="I41" s="20"/>
      <c r="J41" s="49"/>
      <c r="K41" s="22">
        <v>1</v>
      </c>
      <c r="L41" s="49"/>
      <c r="M41" s="20"/>
      <c r="N41" s="116"/>
      <c r="O41" s="117"/>
    </row>
    <row r="42" spans="1:17" x14ac:dyDescent="0.25">
      <c r="A42" s="26"/>
      <c r="B42" s="15">
        <v>27</v>
      </c>
      <c r="C42" s="46" t="s">
        <v>134</v>
      </c>
      <c r="D42" s="50" t="s">
        <v>135</v>
      </c>
      <c r="E42" s="15" t="s">
        <v>24</v>
      </c>
      <c r="F42" s="15">
        <v>2</v>
      </c>
      <c r="G42" s="48"/>
      <c r="H42" s="19"/>
      <c r="I42" s="20"/>
      <c r="J42" s="49"/>
      <c r="K42" s="20">
        <v>2</v>
      </c>
      <c r="L42" s="49"/>
      <c r="M42" s="20"/>
      <c r="N42" s="116"/>
      <c r="O42" s="117"/>
    </row>
    <row r="43" spans="1:17" x14ac:dyDescent="0.25">
      <c r="A43" s="26"/>
      <c r="B43" s="15">
        <v>28</v>
      </c>
      <c r="C43" s="46" t="s">
        <v>74</v>
      </c>
      <c r="D43" s="16" t="s">
        <v>75</v>
      </c>
      <c r="E43" s="17" t="s">
        <v>19</v>
      </c>
      <c r="F43" s="17">
        <v>2</v>
      </c>
      <c r="G43" s="48"/>
      <c r="H43" s="19"/>
      <c r="I43" s="20"/>
      <c r="J43" s="49"/>
      <c r="K43" s="20">
        <v>2</v>
      </c>
      <c r="L43" s="51"/>
      <c r="M43" s="20"/>
      <c r="N43" s="116"/>
      <c r="O43" s="117"/>
    </row>
    <row r="44" spans="1:17" x14ac:dyDescent="0.25">
      <c r="B44" s="7">
        <v>29</v>
      </c>
      <c r="C44" s="34" t="s">
        <v>76</v>
      </c>
      <c r="D44" s="52" t="s">
        <v>77</v>
      </c>
      <c r="E44" s="7" t="s">
        <v>19</v>
      </c>
      <c r="F44" s="7">
        <v>4</v>
      </c>
      <c r="G44" s="9"/>
      <c r="H44" s="10"/>
      <c r="I44" s="11"/>
      <c r="J44" s="12"/>
      <c r="K44" s="11"/>
      <c r="L44" s="12">
        <v>4</v>
      </c>
      <c r="M44" s="53"/>
      <c r="N44" s="109"/>
      <c r="O44" s="105"/>
      <c r="Q44" s="56"/>
    </row>
    <row r="45" spans="1:17" x14ac:dyDescent="0.25">
      <c r="B45" s="7">
        <v>30</v>
      </c>
      <c r="C45" s="34" t="s">
        <v>78</v>
      </c>
      <c r="D45" s="52" t="s">
        <v>79</v>
      </c>
      <c r="E45" s="7" t="s">
        <v>24</v>
      </c>
      <c r="F45" s="7">
        <v>2</v>
      </c>
      <c r="G45" s="9"/>
      <c r="H45" s="10"/>
      <c r="I45" s="11"/>
      <c r="J45" s="12"/>
      <c r="K45" s="11"/>
      <c r="L45" s="12">
        <v>2</v>
      </c>
      <c r="M45" s="57"/>
      <c r="N45" s="109"/>
      <c r="O45" s="105"/>
      <c r="Q45" s="56"/>
    </row>
    <row r="46" spans="1:17" x14ac:dyDescent="0.25">
      <c r="B46" s="7">
        <v>31</v>
      </c>
      <c r="C46" s="52" t="s">
        <v>80</v>
      </c>
      <c r="D46" s="52" t="s">
        <v>81</v>
      </c>
      <c r="E46" s="7" t="s">
        <v>19</v>
      </c>
      <c r="F46" s="7">
        <v>4</v>
      </c>
      <c r="G46" s="9"/>
      <c r="H46" s="10"/>
      <c r="I46" s="11"/>
      <c r="J46" s="12"/>
      <c r="K46" s="11"/>
      <c r="L46" s="12">
        <v>4</v>
      </c>
      <c r="M46" s="57"/>
      <c r="N46" s="109"/>
      <c r="O46" s="105"/>
    </row>
    <row r="47" spans="1:17" x14ac:dyDescent="0.25">
      <c r="B47" s="7">
        <v>32</v>
      </c>
      <c r="C47" s="34" t="s">
        <v>82</v>
      </c>
      <c r="D47" s="52" t="s">
        <v>83</v>
      </c>
      <c r="E47" s="7" t="s">
        <v>19</v>
      </c>
      <c r="F47" s="7">
        <v>3</v>
      </c>
      <c r="G47" s="9"/>
      <c r="H47" s="58"/>
      <c r="I47" s="57"/>
      <c r="J47" s="54"/>
      <c r="K47" s="57"/>
      <c r="L47" s="54">
        <v>3</v>
      </c>
      <c r="M47" s="57"/>
      <c r="N47" s="165"/>
      <c r="O47" s="105"/>
    </row>
    <row r="48" spans="1:17" x14ac:dyDescent="0.25">
      <c r="B48" s="7">
        <v>33</v>
      </c>
      <c r="C48" s="34" t="s">
        <v>84</v>
      </c>
      <c r="D48" s="8" t="s">
        <v>85</v>
      </c>
      <c r="E48" s="55" t="s">
        <v>24</v>
      </c>
      <c r="F48" s="55">
        <v>3</v>
      </c>
      <c r="G48" s="60"/>
      <c r="H48" s="58"/>
      <c r="I48" s="57"/>
      <c r="J48" s="54"/>
      <c r="K48" s="57"/>
      <c r="L48" s="54">
        <v>3</v>
      </c>
      <c r="M48" s="57"/>
      <c r="N48" s="109"/>
      <c r="O48" s="105"/>
      <c r="P48" s="61"/>
    </row>
    <row r="49" spans="2:19" x14ac:dyDescent="0.25">
      <c r="B49" s="7">
        <v>34</v>
      </c>
      <c r="C49" s="34" t="s">
        <v>86</v>
      </c>
      <c r="D49" s="8" t="s">
        <v>87</v>
      </c>
      <c r="E49" s="55" t="s">
        <v>19</v>
      </c>
      <c r="F49" s="55">
        <v>2</v>
      </c>
      <c r="G49" s="60"/>
      <c r="H49" s="58"/>
      <c r="I49" s="57"/>
      <c r="J49" s="54"/>
      <c r="K49" s="57"/>
      <c r="L49" s="54"/>
      <c r="M49" s="57">
        <v>2</v>
      </c>
      <c r="N49" s="109"/>
      <c r="O49" s="105"/>
    </row>
    <row r="50" spans="2:19" x14ac:dyDescent="0.25">
      <c r="B50" s="7">
        <v>35</v>
      </c>
      <c r="C50" s="34" t="s">
        <v>88</v>
      </c>
      <c r="D50" s="52" t="s">
        <v>89</v>
      </c>
      <c r="E50" s="7" t="s">
        <v>19</v>
      </c>
      <c r="F50" s="7">
        <v>2</v>
      </c>
      <c r="G50" s="9"/>
      <c r="H50" s="58"/>
      <c r="I50" s="57"/>
      <c r="J50" s="54"/>
      <c r="K50" s="57"/>
      <c r="L50" s="54"/>
      <c r="M50" s="57">
        <v>2</v>
      </c>
      <c r="N50" s="109"/>
      <c r="O50" s="105"/>
    </row>
    <row r="51" spans="2:19" x14ac:dyDescent="0.25">
      <c r="B51" s="7">
        <v>36</v>
      </c>
      <c r="C51" s="52" t="s">
        <v>90</v>
      </c>
      <c r="D51" s="52" t="s">
        <v>91</v>
      </c>
      <c r="E51" s="7" t="s">
        <v>19</v>
      </c>
      <c r="F51" s="7">
        <v>4</v>
      </c>
      <c r="G51" s="9"/>
      <c r="H51" s="58"/>
      <c r="I51" s="57"/>
      <c r="J51" s="54"/>
      <c r="K51" s="57"/>
      <c r="L51" s="54"/>
      <c r="M51" s="57">
        <v>4</v>
      </c>
      <c r="N51" s="109"/>
      <c r="O51" s="105"/>
    </row>
    <row r="52" spans="2:19" x14ac:dyDescent="0.25">
      <c r="B52" s="7">
        <v>37</v>
      </c>
      <c r="C52" s="34" t="s">
        <v>92</v>
      </c>
      <c r="D52" s="52" t="s">
        <v>93</v>
      </c>
      <c r="E52" s="7" t="s">
        <v>19</v>
      </c>
      <c r="F52" s="7">
        <v>5</v>
      </c>
      <c r="G52" s="9"/>
      <c r="H52" s="10"/>
      <c r="I52" s="11"/>
      <c r="J52" s="12"/>
      <c r="K52" s="11"/>
      <c r="L52" s="12"/>
      <c r="M52" s="11">
        <v>5</v>
      </c>
      <c r="N52" s="109"/>
      <c r="O52" s="105"/>
    </row>
    <row r="53" spans="2:19" x14ac:dyDescent="0.25">
      <c r="B53" s="7">
        <v>38</v>
      </c>
      <c r="C53" s="34" t="s">
        <v>94</v>
      </c>
      <c r="D53" s="52" t="s">
        <v>95</v>
      </c>
      <c r="E53" s="7" t="s">
        <v>24</v>
      </c>
      <c r="F53" s="7">
        <v>2</v>
      </c>
      <c r="G53" s="9"/>
      <c r="H53" s="58"/>
      <c r="I53" s="57"/>
      <c r="J53" s="54"/>
      <c r="K53" s="57"/>
      <c r="L53" s="54"/>
      <c r="M53" s="57">
        <v>2</v>
      </c>
      <c r="N53" s="109"/>
      <c r="O53" s="105"/>
    </row>
    <row r="54" spans="2:19" s="26" customFormat="1" x14ac:dyDescent="0.25">
      <c r="B54" s="15">
        <v>39</v>
      </c>
      <c r="C54" s="16" t="s">
        <v>96</v>
      </c>
      <c r="D54" s="16" t="s">
        <v>97</v>
      </c>
      <c r="E54" s="17" t="s">
        <v>24</v>
      </c>
      <c r="F54" s="17">
        <v>2</v>
      </c>
      <c r="G54" s="48"/>
      <c r="H54" s="19"/>
      <c r="I54" s="20"/>
      <c r="J54" s="49"/>
      <c r="K54" s="20"/>
      <c r="L54" s="49"/>
      <c r="M54" s="20">
        <v>2</v>
      </c>
      <c r="N54" s="116"/>
      <c r="O54" s="117"/>
      <c r="Q54" s="62"/>
      <c r="R54" s="62"/>
    </row>
    <row r="55" spans="2:19" x14ac:dyDescent="0.25">
      <c r="B55" s="7">
        <v>40</v>
      </c>
      <c r="C55" s="34" t="s">
        <v>98</v>
      </c>
      <c r="D55" s="52" t="s">
        <v>99</v>
      </c>
      <c r="E55" s="7" t="s">
        <v>19</v>
      </c>
      <c r="F55" s="7">
        <v>3</v>
      </c>
      <c r="G55" s="9"/>
      <c r="H55" s="58"/>
      <c r="I55" s="57"/>
      <c r="J55" s="54"/>
      <c r="K55" s="57"/>
      <c r="L55" s="54"/>
      <c r="M55" s="57"/>
      <c r="N55" s="109"/>
      <c r="O55" s="105">
        <v>3</v>
      </c>
    </row>
    <row r="56" spans="2:19" x14ac:dyDescent="0.25">
      <c r="B56" s="7">
        <v>41</v>
      </c>
      <c r="C56" s="52" t="s">
        <v>100</v>
      </c>
      <c r="D56" s="52" t="s">
        <v>101</v>
      </c>
      <c r="E56" s="7" t="s">
        <v>19</v>
      </c>
      <c r="F56" s="7">
        <v>4</v>
      </c>
      <c r="G56" s="9"/>
      <c r="H56" s="58"/>
      <c r="I56" s="57"/>
      <c r="J56" s="54"/>
      <c r="K56" s="57"/>
      <c r="L56" s="59"/>
      <c r="M56" s="57"/>
      <c r="N56" s="109"/>
      <c r="O56" s="105">
        <v>4</v>
      </c>
    </row>
    <row r="57" spans="2:19" x14ac:dyDescent="0.25">
      <c r="B57" s="7">
        <v>42</v>
      </c>
      <c r="C57" s="34" t="s">
        <v>102</v>
      </c>
      <c r="D57" s="8" t="s">
        <v>103</v>
      </c>
      <c r="E57" s="55" t="s">
        <v>24</v>
      </c>
      <c r="F57" s="55">
        <v>2</v>
      </c>
      <c r="G57" s="60"/>
      <c r="H57" s="58"/>
      <c r="I57" s="57"/>
      <c r="J57" s="54"/>
      <c r="K57" s="57"/>
      <c r="L57" s="54"/>
      <c r="M57" s="57"/>
      <c r="N57" s="109"/>
      <c r="O57" s="105">
        <v>2</v>
      </c>
    </row>
    <row r="58" spans="2:19" x14ac:dyDescent="0.25">
      <c r="B58" s="7">
        <v>43</v>
      </c>
      <c r="C58" s="52" t="s">
        <v>104</v>
      </c>
      <c r="D58" s="52" t="s">
        <v>105</v>
      </c>
      <c r="E58" s="7" t="s">
        <v>19</v>
      </c>
      <c r="F58" s="7">
        <v>3</v>
      </c>
      <c r="G58" s="9"/>
      <c r="H58" s="58"/>
      <c r="I58" s="57"/>
      <c r="J58" s="54"/>
      <c r="K58" s="57"/>
      <c r="L58" s="54"/>
      <c r="M58" s="57"/>
      <c r="N58" s="109"/>
      <c r="O58" s="105">
        <v>3</v>
      </c>
    </row>
    <row r="59" spans="2:19" s="39" customFormat="1" x14ac:dyDescent="0.25">
      <c r="B59" s="104">
        <v>44</v>
      </c>
      <c r="C59" s="98" t="s">
        <v>148</v>
      </c>
      <c r="D59" s="98" t="s">
        <v>147</v>
      </c>
      <c r="E59" s="97" t="s">
        <v>24</v>
      </c>
      <c r="F59" s="97">
        <v>2</v>
      </c>
      <c r="G59" s="99"/>
      <c r="H59" s="100"/>
      <c r="I59" s="101"/>
      <c r="J59" s="102"/>
      <c r="K59" s="101"/>
      <c r="L59" s="102"/>
      <c r="M59" s="101"/>
      <c r="N59" s="116"/>
      <c r="O59" s="117">
        <v>2</v>
      </c>
      <c r="Q59" s="3"/>
      <c r="R59" s="3"/>
    </row>
    <row r="60" spans="2:19" ht="13.8" x14ac:dyDescent="0.25">
      <c r="B60" s="213" t="s">
        <v>106</v>
      </c>
      <c r="C60" s="214"/>
      <c r="D60" s="215"/>
      <c r="E60" s="63">
        <f>SUM(H60:O60)</f>
        <v>61</v>
      </c>
      <c r="F60" s="63">
        <f>SUM(F38:F59)</f>
        <v>58</v>
      </c>
      <c r="G60" s="64">
        <f>SUM(G38:G59)</f>
        <v>3</v>
      </c>
      <c r="H60" s="65"/>
      <c r="I60" s="66"/>
      <c r="J60" s="67">
        <f>SUM(J38:J59)</f>
        <v>9</v>
      </c>
      <c r="K60" s="66">
        <f>SUM(K38:K59)</f>
        <v>5</v>
      </c>
      <c r="L60" s="67">
        <f>SUM(L38:L59)</f>
        <v>16</v>
      </c>
      <c r="M60" s="66">
        <f>SUM(M38:M59)</f>
        <v>17</v>
      </c>
      <c r="N60" s="166"/>
      <c r="O60" s="167">
        <f>SUM(O38:O59)</f>
        <v>14</v>
      </c>
    </row>
    <row r="61" spans="2:19" ht="15.6" x14ac:dyDescent="0.3">
      <c r="B61" s="223" t="s">
        <v>107</v>
      </c>
      <c r="C61" s="223"/>
      <c r="D61" s="223"/>
      <c r="E61" s="68">
        <v>6</v>
      </c>
      <c r="F61" s="68">
        <v>6</v>
      </c>
      <c r="G61" s="69"/>
      <c r="H61" s="70"/>
      <c r="I61" s="71"/>
      <c r="J61" s="72">
        <v>2</v>
      </c>
      <c r="K61" s="71">
        <v>2</v>
      </c>
      <c r="L61" s="72">
        <v>2</v>
      </c>
      <c r="M61" s="73"/>
      <c r="N61" s="168"/>
      <c r="O61" s="169"/>
      <c r="Q61" s="74"/>
      <c r="R61" s="74"/>
      <c r="S61" s="75"/>
    </row>
    <row r="62" spans="2:19" ht="15.6" x14ac:dyDescent="0.3">
      <c r="B62" s="216" t="s">
        <v>108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2:19" x14ac:dyDescent="0.25">
      <c r="B63" s="7">
        <v>45</v>
      </c>
      <c r="C63" s="34" t="s">
        <v>109</v>
      </c>
      <c r="D63" s="8" t="s">
        <v>110</v>
      </c>
      <c r="E63" s="55" t="s">
        <v>29</v>
      </c>
      <c r="F63" s="55">
        <v>1</v>
      </c>
      <c r="G63" s="76"/>
      <c r="H63" s="58">
        <v>1</v>
      </c>
      <c r="I63" s="53"/>
      <c r="J63" s="54"/>
      <c r="K63" s="57"/>
      <c r="L63" s="54"/>
      <c r="M63" s="57"/>
      <c r="N63" s="109"/>
      <c r="O63" s="105"/>
    </row>
    <row r="64" spans="2:19" x14ac:dyDescent="0.25">
      <c r="B64" s="7">
        <v>46</v>
      </c>
      <c r="C64" s="34" t="s">
        <v>111</v>
      </c>
      <c r="D64" s="8" t="s">
        <v>112</v>
      </c>
      <c r="E64" s="55" t="s">
        <v>29</v>
      </c>
      <c r="F64" s="55">
        <v>2</v>
      </c>
      <c r="G64" s="76"/>
      <c r="H64" s="58"/>
      <c r="I64" s="57">
        <v>2</v>
      </c>
      <c r="J64" s="54"/>
      <c r="K64" s="57"/>
      <c r="L64" s="54"/>
      <c r="M64" s="57"/>
      <c r="N64" s="109"/>
      <c r="O64" s="105"/>
    </row>
    <row r="65" spans="2:19" x14ac:dyDescent="0.25">
      <c r="B65" s="7">
        <v>47</v>
      </c>
      <c r="C65" s="34" t="s">
        <v>113</v>
      </c>
      <c r="D65" s="8" t="s">
        <v>114</v>
      </c>
      <c r="E65" s="55" t="s">
        <v>29</v>
      </c>
      <c r="F65" s="55">
        <v>3</v>
      </c>
      <c r="G65" s="76"/>
      <c r="H65" s="58"/>
      <c r="I65" s="57"/>
      <c r="J65" s="54"/>
      <c r="K65" s="57">
        <v>3</v>
      </c>
      <c r="L65" s="54"/>
      <c r="M65" s="57"/>
      <c r="N65" s="109"/>
      <c r="O65" s="105"/>
      <c r="P65" s="39"/>
    </row>
    <row r="66" spans="2:19" x14ac:dyDescent="0.25">
      <c r="B66" s="7">
        <v>48</v>
      </c>
      <c r="C66" s="34" t="s">
        <v>115</v>
      </c>
      <c r="D66" s="8" t="s">
        <v>116</v>
      </c>
      <c r="E66" s="77" t="s">
        <v>29</v>
      </c>
      <c r="F66" s="78">
        <v>3</v>
      </c>
      <c r="G66" s="18"/>
      <c r="H66" s="19"/>
      <c r="I66" s="20"/>
      <c r="J66" s="49"/>
      <c r="K66" s="20"/>
      <c r="L66" s="49"/>
      <c r="M66" s="20">
        <v>3</v>
      </c>
      <c r="N66" s="24"/>
      <c r="O66" s="105"/>
    </row>
    <row r="67" spans="2:19" s="14" customFormat="1" x14ac:dyDescent="0.25">
      <c r="B67" s="105">
        <v>49</v>
      </c>
      <c r="C67" s="106" t="s">
        <v>145</v>
      </c>
      <c r="D67" s="106" t="s">
        <v>117</v>
      </c>
      <c r="E67" s="105" t="s">
        <v>24</v>
      </c>
      <c r="F67" s="117">
        <v>16</v>
      </c>
      <c r="G67" s="113"/>
      <c r="H67" s="114"/>
      <c r="I67" s="115"/>
      <c r="J67" s="116"/>
      <c r="K67" s="115"/>
      <c r="L67" s="116"/>
      <c r="M67" s="115"/>
      <c r="N67" s="116">
        <v>16</v>
      </c>
      <c r="O67" s="105"/>
      <c r="Q67" s="121"/>
      <c r="R67" s="121"/>
    </row>
    <row r="68" spans="2:19" ht="15.6" x14ac:dyDescent="0.3">
      <c r="B68" s="217" t="s">
        <v>118</v>
      </c>
      <c r="C68" s="218"/>
      <c r="D68" s="219"/>
      <c r="E68" s="68">
        <f>SUM(H68:O68)</f>
        <v>25</v>
      </c>
      <c r="F68" s="68">
        <f>SUM(F63:F67)</f>
        <v>25</v>
      </c>
      <c r="G68" s="69"/>
      <c r="H68" s="79">
        <v>1</v>
      </c>
      <c r="I68" s="71">
        <v>2</v>
      </c>
      <c r="J68" s="72"/>
      <c r="K68" s="71">
        <v>3</v>
      </c>
      <c r="L68" s="72"/>
      <c r="M68" s="72">
        <f>SUM(M63:M67)</f>
        <v>3</v>
      </c>
      <c r="N68" s="166">
        <f>SUM(N63:N67)</f>
        <v>16</v>
      </c>
      <c r="O68" s="167"/>
    </row>
    <row r="69" spans="2:19" ht="15" customHeight="1" x14ac:dyDescent="0.3">
      <c r="B69" s="220" t="s">
        <v>119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2"/>
    </row>
    <row r="70" spans="2:19" x14ac:dyDescent="0.25">
      <c r="B70" s="7">
        <v>50</v>
      </c>
      <c r="C70" s="27" t="s">
        <v>120</v>
      </c>
      <c r="D70" s="52" t="s">
        <v>121</v>
      </c>
      <c r="E70" s="7" t="s">
        <v>29</v>
      </c>
      <c r="F70" s="7">
        <v>1</v>
      </c>
      <c r="G70" s="33"/>
      <c r="H70" s="80"/>
      <c r="I70" s="11"/>
      <c r="J70" s="12"/>
      <c r="K70" s="11"/>
      <c r="L70" s="12">
        <v>1</v>
      </c>
      <c r="M70" s="11"/>
      <c r="N70" s="109"/>
      <c r="O70" s="105"/>
    </row>
    <row r="71" spans="2:19" x14ac:dyDescent="0.25">
      <c r="B71" s="7">
        <v>51</v>
      </c>
      <c r="C71" s="52" t="s">
        <v>122</v>
      </c>
      <c r="D71" s="52" t="s">
        <v>123</v>
      </c>
      <c r="E71" s="7" t="s">
        <v>29</v>
      </c>
      <c r="F71" s="7">
        <v>1</v>
      </c>
      <c r="G71" s="33"/>
      <c r="H71" s="80"/>
      <c r="I71" s="11"/>
      <c r="J71" s="12"/>
      <c r="K71" s="11"/>
      <c r="L71" s="12"/>
      <c r="M71" s="11">
        <v>1</v>
      </c>
      <c r="N71" s="109"/>
      <c r="O71" s="105"/>
    </row>
    <row r="72" spans="2:19" x14ac:dyDescent="0.25">
      <c r="B72" s="7">
        <v>52</v>
      </c>
      <c r="C72" s="52" t="s">
        <v>124</v>
      </c>
      <c r="D72" s="52" t="s">
        <v>125</v>
      </c>
      <c r="E72" s="7" t="s">
        <v>29</v>
      </c>
      <c r="F72" s="7">
        <v>4</v>
      </c>
      <c r="G72" s="33"/>
      <c r="H72" s="80"/>
      <c r="I72" s="11"/>
      <c r="J72" s="12"/>
      <c r="K72" s="11"/>
      <c r="L72" s="12"/>
      <c r="M72" s="11"/>
      <c r="N72" s="109">
        <v>4</v>
      </c>
      <c r="O72" s="105"/>
    </row>
    <row r="73" spans="2:19" x14ac:dyDescent="0.25">
      <c r="B73" s="7">
        <v>53</v>
      </c>
      <c r="C73" s="81" t="s">
        <v>126</v>
      </c>
      <c r="D73" s="52" t="s">
        <v>127</v>
      </c>
      <c r="E73" s="7" t="s">
        <v>19</v>
      </c>
      <c r="F73" s="7">
        <v>6</v>
      </c>
      <c r="G73" s="33"/>
      <c r="H73" s="80"/>
      <c r="I73" s="11"/>
      <c r="J73" s="12"/>
      <c r="K73" s="11"/>
      <c r="L73" s="12"/>
      <c r="M73" s="11"/>
      <c r="N73" s="109"/>
      <c r="O73" s="105">
        <v>6</v>
      </c>
      <c r="S73" s="1"/>
    </row>
    <row r="74" spans="2:19" ht="13.8" x14ac:dyDescent="0.25">
      <c r="B74" s="213" t="s">
        <v>128</v>
      </c>
      <c r="C74" s="214"/>
      <c r="D74" s="215"/>
      <c r="E74" s="68">
        <f>SUM(H74:O74)</f>
        <v>12</v>
      </c>
      <c r="F74" s="68">
        <f>SUM(F70:F73)</f>
        <v>12</v>
      </c>
      <c r="G74" s="82"/>
      <c r="H74" s="70"/>
      <c r="I74" s="71"/>
      <c r="J74" s="72"/>
      <c r="K74" s="71"/>
      <c r="L74" s="72">
        <v>1</v>
      </c>
      <c r="M74" s="71">
        <v>1</v>
      </c>
      <c r="N74" s="166">
        <v>4</v>
      </c>
      <c r="O74" s="167">
        <v>6</v>
      </c>
      <c r="S74" s="1"/>
    </row>
    <row r="75" spans="2:19" ht="15" customHeight="1" x14ac:dyDescent="0.3">
      <c r="B75" s="210" t="s">
        <v>129</v>
      </c>
      <c r="C75" s="211"/>
      <c r="D75" s="212"/>
      <c r="E75" s="83">
        <f>E20+E36+E60+E61+E68+E74</f>
        <v>160</v>
      </c>
      <c r="F75" s="83">
        <f t="shared" ref="F75:O75" si="1">F74+F68+F61+F60+F36+F20</f>
        <v>156</v>
      </c>
      <c r="G75" s="84">
        <f t="shared" si="1"/>
        <v>4</v>
      </c>
      <c r="H75" s="85">
        <f t="shared" si="1"/>
        <v>21</v>
      </c>
      <c r="I75" s="86">
        <f t="shared" si="1"/>
        <v>19</v>
      </c>
      <c r="J75" s="87">
        <f t="shared" si="1"/>
        <v>20</v>
      </c>
      <c r="K75" s="86">
        <f t="shared" si="1"/>
        <v>20</v>
      </c>
      <c r="L75" s="87">
        <f t="shared" si="1"/>
        <v>19</v>
      </c>
      <c r="M75" s="86">
        <f t="shared" si="1"/>
        <v>21</v>
      </c>
      <c r="N75" s="170">
        <f t="shared" si="1"/>
        <v>20</v>
      </c>
      <c r="O75" s="171">
        <f t="shared" si="1"/>
        <v>20</v>
      </c>
      <c r="P75" s="89"/>
      <c r="Q75" s="88"/>
      <c r="S75" s="1"/>
    </row>
    <row r="76" spans="2:19" x14ac:dyDescent="0.25">
      <c r="B76" s="40">
        <v>54</v>
      </c>
      <c r="C76" s="90" t="s">
        <v>136</v>
      </c>
      <c r="D76" s="90" t="s">
        <v>137</v>
      </c>
      <c r="E76" s="91" t="s">
        <v>29</v>
      </c>
      <c r="F76" s="91">
        <v>1</v>
      </c>
      <c r="G76" s="92"/>
      <c r="H76" s="58">
        <v>1</v>
      </c>
      <c r="I76" s="57"/>
      <c r="J76" s="54"/>
      <c r="K76" s="93"/>
      <c r="L76" s="94"/>
      <c r="M76" s="95"/>
      <c r="N76" s="172"/>
      <c r="O76" s="173"/>
      <c r="S76" s="1"/>
    </row>
    <row r="77" spans="2:19" x14ac:dyDescent="0.25">
      <c r="B77" s="40">
        <v>55</v>
      </c>
      <c r="C77" s="90" t="s">
        <v>138</v>
      </c>
      <c r="D77" s="90" t="s">
        <v>139</v>
      </c>
      <c r="E77" s="91" t="s">
        <v>29</v>
      </c>
      <c r="F77" s="91">
        <v>1</v>
      </c>
      <c r="G77" s="92"/>
      <c r="H77" s="58"/>
      <c r="I77" s="57">
        <v>1</v>
      </c>
      <c r="J77" s="54"/>
      <c r="K77" s="93"/>
      <c r="L77" s="94"/>
      <c r="M77" s="95"/>
      <c r="N77" s="172"/>
      <c r="O77" s="173"/>
      <c r="S77" s="96"/>
    </row>
    <row r="78" spans="2:19" x14ac:dyDescent="0.25">
      <c r="B78" s="239"/>
      <c r="C78" s="240"/>
      <c r="D78" s="241"/>
      <c r="E78" s="91">
        <v>162</v>
      </c>
      <c r="F78" s="91">
        <v>2</v>
      </c>
      <c r="G78" s="242"/>
      <c r="H78" s="243"/>
      <c r="I78" s="243"/>
      <c r="J78" s="243"/>
      <c r="K78" s="243"/>
      <c r="L78" s="243"/>
      <c r="M78" s="243"/>
      <c r="N78" s="243"/>
      <c r="O78" s="244"/>
    </row>
    <row r="79" spans="2:19" x14ac:dyDescent="0.25">
      <c r="D79" s="1" t="s">
        <v>130</v>
      </c>
    </row>
  </sheetData>
  <mergeCells count="31">
    <mergeCell ref="B5:O5"/>
    <mergeCell ref="B6:O6"/>
    <mergeCell ref="B78:D78"/>
    <mergeCell ref="G78:O78"/>
    <mergeCell ref="B20:D20"/>
    <mergeCell ref="B21:O21"/>
    <mergeCell ref="B36:D36"/>
    <mergeCell ref="B37:O37"/>
    <mergeCell ref="B60:D60"/>
    <mergeCell ref="B61:D61"/>
    <mergeCell ref="B62:O62"/>
    <mergeCell ref="B68:D68"/>
    <mergeCell ref="B69:O69"/>
    <mergeCell ref="B74:D74"/>
    <mergeCell ref="B75:D75"/>
    <mergeCell ref="B11:O11"/>
    <mergeCell ref="E1:M1"/>
    <mergeCell ref="E2:M2"/>
    <mergeCell ref="E3:M3"/>
    <mergeCell ref="E4:M4"/>
    <mergeCell ref="B7:O7"/>
    <mergeCell ref="B8:B10"/>
    <mergeCell ref="C8:C10"/>
    <mergeCell ref="D8:D10"/>
    <mergeCell ref="E8:E10"/>
    <mergeCell ref="F8:G8"/>
    <mergeCell ref="H8:I8"/>
    <mergeCell ref="J8:K8"/>
    <mergeCell ref="L8:M8"/>
    <mergeCell ref="N8:O8"/>
    <mergeCell ref="F10:O10"/>
  </mergeCells>
  <pageMargins left="0.67" right="0.23622047244094491" top="0.2" bottom="0.19685039370078741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1.kurss LRV PL</vt:lpstr>
      <vt:lpstr>2.kurss LRV PL</vt:lpstr>
      <vt:lpstr>3.kurss LRV PL</vt:lpstr>
      <vt:lpstr>4.kurss LRV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2023-04-21T12:59:38Z</dcterms:modified>
</cp:coreProperties>
</file>